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0955" windowHeight="12270" activeTab="0"/>
  </bookViews>
  <sheets>
    <sheet name="Leaders" sheetId="1" r:id="rId1"/>
    <sheet name="Sheet3" sheetId="2" r:id="rId2"/>
  </sheets>
  <definedNames>
    <definedName name="_xlnm.Print_Area" localSheetId="0">'Leaders'!$B$3:$N$23</definedName>
  </definedNames>
  <calcPr fullCalcOnLoad="1"/>
</workbook>
</file>

<file path=xl/sharedStrings.xml><?xml version="1.0" encoding="utf-8"?>
<sst xmlns="http://schemas.openxmlformats.org/spreadsheetml/2006/main" count="1292" uniqueCount="876">
  <si>
    <t>George Washington</t>
  </si>
  <si>
    <t>Peter the Great</t>
  </si>
  <si>
    <t>Rank</t>
  </si>
  <si>
    <t>Name</t>
  </si>
  <si>
    <t>Born</t>
  </si>
  <si>
    <t>Died</t>
  </si>
  <si>
    <t>Country</t>
  </si>
  <si>
    <t>Top 100 Leaders</t>
  </si>
  <si>
    <t>Queen Elizabeth I</t>
  </si>
  <si>
    <t>Augustus Caesar</t>
  </si>
  <si>
    <t>United States</t>
  </si>
  <si>
    <t>England</t>
  </si>
  <si>
    <t>Rome</t>
  </si>
  <si>
    <t>Charlemagne</t>
  </si>
  <si>
    <t>France</t>
  </si>
  <si>
    <t>Philip II</t>
  </si>
  <si>
    <t>Macedonia</t>
  </si>
  <si>
    <t>Ivan I</t>
  </si>
  <si>
    <t>Russia</t>
  </si>
  <si>
    <t>Catherine the Great</t>
  </si>
  <si>
    <t>Greece</t>
  </si>
  <si>
    <t>Epaminondas</t>
  </si>
  <si>
    <t>Alexander the Great</t>
  </si>
  <si>
    <t>Ghengis Khan</t>
  </si>
  <si>
    <t>Philip Augustus</t>
  </si>
  <si>
    <t>Cardinal Richelieu</t>
  </si>
  <si>
    <t>Cardinal Mazarin</t>
  </si>
  <si>
    <t xml:space="preserve">Charles VII </t>
  </si>
  <si>
    <t>Jean d'Arc</t>
  </si>
  <si>
    <t>Louis XIV</t>
  </si>
  <si>
    <t>Charles de Gaulle</t>
  </si>
  <si>
    <t>Philip the Good</t>
  </si>
  <si>
    <t>Burgundy</t>
  </si>
  <si>
    <t>Gaius Marius</t>
  </si>
  <si>
    <t>Julius Caesar</t>
  </si>
  <si>
    <t>Mark Antony</t>
  </si>
  <si>
    <t>Trajan</t>
  </si>
  <si>
    <t>Scipio Africanus</t>
  </si>
  <si>
    <t>Constantine I</t>
  </si>
  <si>
    <t>Hannibal Barca</t>
  </si>
  <si>
    <t>Hamilcar Barca</t>
  </si>
  <si>
    <t>Carthage</t>
  </si>
  <si>
    <t>David</t>
  </si>
  <si>
    <t>Israel</t>
  </si>
  <si>
    <t>Solomon</t>
  </si>
  <si>
    <t>Joshua</t>
  </si>
  <si>
    <t>Moses</t>
  </si>
  <si>
    <t>Judas Maccabeus</t>
  </si>
  <si>
    <t>David Ben-Gurion</t>
  </si>
  <si>
    <t>Moshe Dayan</t>
  </si>
  <si>
    <t>Trajectory</t>
  </si>
  <si>
    <t>Before</t>
  </si>
  <si>
    <t>After</t>
  </si>
  <si>
    <t>Duration</t>
  </si>
  <si>
    <t>Results</t>
  </si>
  <si>
    <t>Rating</t>
  </si>
  <si>
    <t>In Power</t>
  </si>
  <si>
    <t>Egypt</t>
  </si>
  <si>
    <t>Imhotep</t>
  </si>
  <si>
    <t>Levels</t>
  </si>
  <si>
    <t>Downward, Collapsing, Non-existant</t>
  </si>
  <si>
    <t>Minor State or Deteriorating Larger</t>
  </si>
  <si>
    <t>Significant Power</t>
  </si>
  <si>
    <t>Great Power</t>
  </si>
  <si>
    <t>Greatest in World</t>
  </si>
  <si>
    <t>Medium State w/o much Power</t>
  </si>
  <si>
    <t>Duration (at Trajectory or 1 worse)</t>
  </si>
  <si>
    <t>Collapses at Death</t>
  </si>
  <si>
    <t>Collapses within 25 years</t>
  </si>
  <si>
    <t>Collapses within 50 years</t>
  </si>
  <si>
    <t>Collapses within 100 years</t>
  </si>
  <si>
    <t>Collapses within 200 years</t>
  </si>
  <si>
    <t>200+</t>
  </si>
  <si>
    <t>Menes/Narmur</t>
  </si>
  <si>
    <t>Djoser</t>
  </si>
  <si>
    <t>Mentuhotep II</t>
  </si>
  <si>
    <t>Ahmose I</t>
  </si>
  <si>
    <t>Thutmose III</t>
  </si>
  <si>
    <t>Hatshepsut</t>
  </si>
  <si>
    <t>Amenhotep III</t>
  </si>
  <si>
    <t>Ramesses II</t>
  </si>
  <si>
    <t>Piye</t>
  </si>
  <si>
    <t>Nubia</t>
  </si>
  <si>
    <t>Ptolemy I Soter</t>
  </si>
  <si>
    <t>Seleucus I Nicator</t>
  </si>
  <si>
    <t>Chandragupta Maurya</t>
  </si>
  <si>
    <t>India</t>
  </si>
  <si>
    <t>Ashoka the Great</t>
  </si>
  <si>
    <t>Cyaxares</t>
  </si>
  <si>
    <t>Media</t>
  </si>
  <si>
    <t>Alyattes II</t>
  </si>
  <si>
    <t>Lydia</t>
  </si>
  <si>
    <t>Cyrus the Great</t>
  </si>
  <si>
    <t>Cambyses II</t>
  </si>
  <si>
    <t>Darius I</t>
  </si>
  <si>
    <t>Persia</t>
  </si>
  <si>
    <t>Mithridates I</t>
  </si>
  <si>
    <t>Parthia</t>
  </si>
  <si>
    <t>Kutik-Inshushinak</t>
  </si>
  <si>
    <t>Elam</t>
  </si>
  <si>
    <t>Sargon</t>
  </si>
  <si>
    <t>Akkad</t>
  </si>
  <si>
    <t>Hammurabi</t>
  </si>
  <si>
    <t>Babylon</t>
  </si>
  <si>
    <t>Nabopolassar</t>
  </si>
  <si>
    <t>Nebuchadrezzar II</t>
  </si>
  <si>
    <t>Suppiluliuma I</t>
  </si>
  <si>
    <t>Hittite</t>
  </si>
  <si>
    <t>Seleucid</t>
  </si>
  <si>
    <t>Shamshi-Adad I</t>
  </si>
  <si>
    <t>Assyria</t>
  </si>
  <si>
    <t>Shalmaneser I</t>
  </si>
  <si>
    <t>Tiglath-Pileser I</t>
  </si>
  <si>
    <t>Tiglath-Pileser III</t>
  </si>
  <si>
    <t>Ur-Nammu</t>
  </si>
  <si>
    <t>Ur</t>
  </si>
  <si>
    <t>Gudea</t>
  </si>
  <si>
    <t>Lagash</t>
  </si>
  <si>
    <t>Shapur II</t>
  </si>
  <si>
    <t>Sassanid</t>
  </si>
  <si>
    <t>Khosrau I</t>
  </si>
  <si>
    <t>Ismail I</t>
  </si>
  <si>
    <t>Abbas I</t>
  </si>
  <si>
    <t>Impact</t>
  </si>
  <si>
    <t>Really not theirs at all</t>
  </si>
  <si>
    <t>A little theirs</t>
  </si>
  <si>
    <t>It was them and them alone</t>
  </si>
  <si>
    <t>Mostly Theirs</t>
  </si>
  <si>
    <t>Significant help</t>
  </si>
  <si>
    <t>Mostly outside help</t>
  </si>
  <si>
    <t>How much was this person's</t>
  </si>
  <si>
    <t>Lucius Cornelius Sulla</t>
  </si>
  <si>
    <t>Abraham Lincoln</t>
  </si>
  <si>
    <t>Thomas Jefferson</t>
  </si>
  <si>
    <t>James Madison</t>
  </si>
  <si>
    <t>Benjamin Franklin</t>
  </si>
  <si>
    <t>Franklin Roosevelt</t>
  </si>
  <si>
    <t>Ronald Reagan</t>
  </si>
  <si>
    <t>Dwight D. Eisenhower</t>
  </si>
  <si>
    <t>Douglas MacArthur</t>
  </si>
  <si>
    <t>Andrew Jackson</t>
  </si>
  <si>
    <t>Theodore Roosevelt</t>
  </si>
  <si>
    <t>Opposition</t>
  </si>
  <si>
    <t>Opposition?</t>
  </si>
  <si>
    <t>Fragmentary</t>
  </si>
  <si>
    <t>Greatest Power/Great Coalition</t>
  </si>
  <si>
    <t>Great Powers</t>
  </si>
  <si>
    <t>Significant Powers</t>
  </si>
  <si>
    <t>Small Powers</t>
  </si>
  <si>
    <t>King Alfred the Great</t>
  </si>
  <si>
    <t>Robert Clive</t>
  </si>
  <si>
    <t>William Pitt the Elder</t>
  </si>
  <si>
    <t>Winston Churchill</t>
  </si>
  <si>
    <t>Sir Francis Drake</t>
  </si>
  <si>
    <t>John Churchill, Duke of Marlborough</t>
  </si>
  <si>
    <t>Arthur Wellesley, Duke of Wellington </t>
  </si>
  <si>
    <t>Oliver Cromwell</t>
  </si>
  <si>
    <t>Edward III</t>
  </si>
  <si>
    <t>Mohammed</t>
  </si>
  <si>
    <t>Arabs</t>
  </si>
  <si>
    <t>Harpagus</t>
  </si>
  <si>
    <t>Timur</t>
  </si>
  <si>
    <t>Mongol</t>
  </si>
  <si>
    <t>Babur</t>
  </si>
  <si>
    <t>Akbar</t>
  </si>
  <si>
    <t>Mughal</t>
  </si>
  <si>
    <t>Samudragupta Maurya</t>
  </si>
  <si>
    <t>Mahatma Gandhi</t>
  </si>
  <si>
    <t>Josef Stalin</t>
  </si>
  <si>
    <t>Vladmir Lenin</t>
  </si>
  <si>
    <t>Robert the Bruce</t>
  </si>
  <si>
    <t>Scotland</t>
  </si>
  <si>
    <t>William Wallace</t>
  </si>
  <si>
    <t>Henri IV</t>
  </si>
  <si>
    <t>Prussia</t>
  </si>
  <si>
    <t>Cambodia</t>
  </si>
  <si>
    <t>Albania</t>
  </si>
  <si>
    <t>Frederick the Great</t>
  </si>
  <si>
    <t>Jayavarman II</t>
  </si>
  <si>
    <t>Guru Gobind Singh</t>
  </si>
  <si>
    <t>George Kastrioti (Skanderbeg)</t>
  </si>
  <si>
    <t>List of Countries</t>
  </si>
  <si>
    <t>Canada</t>
  </si>
  <si>
    <t>Mexico</t>
  </si>
  <si>
    <t>Venezuela</t>
  </si>
  <si>
    <t>Peru</t>
  </si>
  <si>
    <t>Brazil</t>
  </si>
  <si>
    <t>Bolivia</t>
  </si>
  <si>
    <t>Argentina</t>
  </si>
  <si>
    <t>Paraguay</t>
  </si>
  <si>
    <t>Uruguay</t>
  </si>
  <si>
    <t>Chile</t>
  </si>
  <si>
    <t>Norway</t>
  </si>
  <si>
    <t>Sweden</t>
  </si>
  <si>
    <t>Finland</t>
  </si>
  <si>
    <t>Ireland</t>
  </si>
  <si>
    <t>Denmark</t>
  </si>
  <si>
    <t>Lithuania</t>
  </si>
  <si>
    <t>Poland</t>
  </si>
  <si>
    <t>Germany</t>
  </si>
  <si>
    <t>Saxony</t>
  </si>
  <si>
    <t>Bavaria</t>
  </si>
  <si>
    <t>Bohemia</t>
  </si>
  <si>
    <t>Palatinate</t>
  </si>
  <si>
    <t>Netherlands</t>
  </si>
  <si>
    <t>Belgium</t>
  </si>
  <si>
    <t>Luxembourg</t>
  </si>
  <si>
    <t>Savoy</t>
  </si>
  <si>
    <t>Brittany</t>
  </si>
  <si>
    <t>Aquitaine</t>
  </si>
  <si>
    <t>Navarre</t>
  </si>
  <si>
    <t>Spain</t>
  </si>
  <si>
    <t>Aragon</t>
  </si>
  <si>
    <t>Portugal</t>
  </si>
  <si>
    <t>Italy</t>
  </si>
  <si>
    <t>Genoa</t>
  </si>
  <si>
    <t>Venice</t>
  </si>
  <si>
    <t>Milan</t>
  </si>
  <si>
    <t>Tuscany</t>
  </si>
  <si>
    <t>Sicily</t>
  </si>
  <si>
    <t>Naples</t>
  </si>
  <si>
    <t>Sardinia</t>
  </si>
  <si>
    <t>Malta</t>
  </si>
  <si>
    <t>The Knights</t>
  </si>
  <si>
    <t>Hungary</t>
  </si>
  <si>
    <t>Switzerland</t>
  </si>
  <si>
    <t>Yugoslavia</t>
  </si>
  <si>
    <t>Serbia</t>
  </si>
  <si>
    <t>Epirus</t>
  </si>
  <si>
    <t>Bulgaria</t>
  </si>
  <si>
    <t>Transylvania</t>
  </si>
  <si>
    <t>Moldavia</t>
  </si>
  <si>
    <t>Wallachia</t>
  </si>
  <si>
    <t>Athens</t>
  </si>
  <si>
    <t>Sparta</t>
  </si>
  <si>
    <t>Thebes</t>
  </si>
  <si>
    <t>Turkey</t>
  </si>
  <si>
    <t>Ottoman Empire</t>
  </si>
  <si>
    <t>Hittites</t>
  </si>
  <si>
    <t>Xiongnu</t>
  </si>
  <si>
    <t>Crete</t>
  </si>
  <si>
    <t>Cyprus</t>
  </si>
  <si>
    <t>Minoa</t>
  </si>
  <si>
    <t>Mycennae</t>
  </si>
  <si>
    <t>Troy</t>
  </si>
  <si>
    <t>Algeria</t>
  </si>
  <si>
    <t>Tunisia</t>
  </si>
  <si>
    <t>Morocco</t>
  </si>
  <si>
    <t>Nigeria</t>
  </si>
  <si>
    <t>Ghana</t>
  </si>
  <si>
    <t>Songhai</t>
  </si>
  <si>
    <t>Mali</t>
  </si>
  <si>
    <t>Fez</t>
  </si>
  <si>
    <t>Tlemcen</t>
  </si>
  <si>
    <t>Hausa</t>
  </si>
  <si>
    <t>Kanem</t>
  </si>
  <si>
    <t>Congo</t>
  </si>
  <si>
    <t>Benin</t>
  </si>
  <si>
    <t>Ashanti</t>
  </si>
  <si>
    <t>Tuareg</t>
  </si>
  <si>
    <t>Papal States</t>
  </si>
  <si>
    <t>Mameluke</t>
  </si>
  <si>
    <t>Funj</t>
  </si>
  <si>
    <t>Adal</t>
  </si>
  <si>
    <t>Chad</t>
  </si>
  <si>
    <t>Ummayad Caliphate</t>
  </si>
  <si>
    <t>Leon</t>
  </si>
  <si>
    <t>Pechenegs</t>
  </si>
  <si>
    <t>Kiev</t>
  </si>
  <si>
    <t>Abbasid Caliphate</t>
  </si>
  <si>
    <t>Ghaznavids</t>
  </si>
  <si>
    <t>Seljuk Turks</t>
  </si>
  <si>
    <t>Cuman</t>
  </si>
  <si>
    <t>Volga Bulgar</t>
  </si>
  <si>
    <t>Khazar Khanate</t>
  </si>
  <si>
    <t>Avars</t>
  </si>
  <si>
    <t>Kara-Khanid Khanate</t>
  </si>
  <si>
    <t>Tibet</t>
  </si>
  <si>
    <t>Nepal</t>
  </si>
  <si>
    <t>Arakan</t>
  </si>
  <si>
    <t>Pegu</t>
  </si>
  <si>
    <t>Oman</t>
  </si>
  <si>
    <t>Yemen</t>
  </si>
  <si>
    <t>Khmer</t>
  </si>
  <si>
    <t>Dali</t>
  </si>
  <si>
    <t>Champa</t>
  </si>
  <si>
    <t>Malay</t>
  </si>
  <si>
    <t>Sunda</t>
  </si>
  <si>
    <t>Mataram</t>
  </si>
  <si>
    <t>Khoisan</t>
  </si>
  <si>
    <t>Meroe</t>
  </si>
  <si>
    <t>Axum</t>
  </si>
  <si>
    <t>Nabatea</t>
  </si>
  <si>
    <t>Armenia</t>
  </si>
  <si>
    <t>Madramaut</t>
  </si>
  <si>
    <t>Yue-Chi</t>
  </si>
  <si>
    <t>Satavahana</t>
  </si>
  <si>
    <t>Magadha</t>
  </si>
  <si>
    <t>Mon</t>
  </si>
  <si>
    <t>China</t>
  </si>
  <si>
    <t>Japan</t>
  </si>
  <si>
    <t>Angles</t>
  </si>
  <si>
    <t>Saxons</t>
  </si>
  <si>
    <t>Vandals</t>
  </si>
  <si>
    <t>Dacia</t>
  </si>
  <si>
    <t>Sarmatia</t>
  </si>
  <si>
    <t>Celts</t>
  </si>
  <si>
    <t>Kalinga</t>
  </si>
  <si>
    <t>Zhao</t>
  </si>
  <si>
    <t>Chu</t>
  </si>
  <si>
    <t xml:space="preserve">Yue </t>
  </si>
  <si>
    <t>Almohads</t>
  </si>
  <si>
    <t>Ayyubids</t>
  </si>
  <si>
    <t>Novgorod</t>
  </si>
  <si>
    <t>Vladimir</t>
  </si>
  <si>
    <t>Georgia</t>
  </si>
  <si>
    <t>Khwarezm</t>
  </si>
  <si>
    <t>Kara Khitai</t>
  </si>
  <si>
    <t>Ghurid</t>
  </si>
  <si>
    <t>Delhi</t>
  </si>
  <si>
    <t>Bengal</t>
  </si>
  <si>
    <t>Maratha</t>
  </si>
  <si>
    <t>Goryeo</t>
  </si>
  <si>
    <t>Korea</t>
  </si>
  <si>
    <t>Sao</t>
  </si>
  <si>
    <t>Holy Roman Empire</t>
  </si>
  <si>
    <t>Almoravids</t>
  </si>
  <si>
    <t>Bornu</t>
  </si>
  <si>
    <t>Ethiopia</t>
  </si>
  <si>
    <t>Karluk</t>
  </si>
  <si>
    <t>Golden Horde</t>
  </si>
  <si>
    <t>Timurids</t>
  </si>
  <si>
    <t>Il-Khanate</t>
  </si>
  <si>
    <t>Teutonic Order</t>
  </si>
  <si>
    <t>Franks</t>
  </si>
  <si>
    <t>Granada</t>
  </si>
  <si>
    <t>Shang</t>
  </si>
  <si>
    <t>Kassite</t>
  </si>
  <si>
    <t>Mitanni</t>
  </si>
  <si>
    <t>Dilmun</t>
  </si>
  <si>
    <t>Oirats Khanate</t>
  </si>
  <si>
    <t>Chagatai Khanate</t>
  </si>
  <si>
    <t>Nogai Khanate</t>
  </si>
  <si>
    <t>Vijayanagar</t>
  </si>
  <si>
    <t>Zimbabwe</t>
  </si>
  <si>
    <t>Dahae</t>
  </si>
  <si>
    <t>South Africa</t>
  </si>
  <si>
    <t>Boer</t>
  </si>
  <si>
    <t>Taiwan</t>
  </si>
  <si>
    <t>Etruria</t>
  </si>
  <si>
    <t>Olmec</t>
  </si>
  <si>
    <t>Zapotec</t>
  </si>
  <si>
    <t>Maya</t>
  </si>
  <si>
    <t>Inca</t>
  </si>
  <si>
    <t>Aztec</t>
  </si>
  <si>
    <t>Iroquois</t>
  </si>
  <si>
    <t>Shawnee</t>
  </si>
  <si>
    <t>Cherokee</t>
  </si>
  <si>
    <t>Haiti</t>
  </si>
  <si>
    <t>Cuba</t>
  </si>
  <si>
    <t>Scythia</t>
  </si>
  <si>
    <t xml:space="preserve">Ur </t>
  </si>
  <si>
    <t>Phoenicia</t>
  </si>
  <si>
    <t>Maurya</t>
  </si>
  <si>
    <t>Thailand</t>
  </si>
  <si>
    <t>Vietnam</t>
  </si>
  <si>
    <t>Burma</t>
  </si>
  <si>
    <t>Indonesia</t>
  </si>
  <si>
    <t>Australia</t>
  </si>
  <si>
    <t>Afghan</t>
  </si>
  <si>
    <t>Castile</t>
  </si>
  <si>
    <t>Lombard</t>
  </si>
  <si>
    <t>Wales</t>
  </si>
  <si>
    <t>Harun al-Rashid</t>
  </si>
  <si>
    <t>As-Saffah</t>
  </si>
  <si>
    <t>Ahmad ibn Ibrihim al-Ghazi</t>
  </si>
  <si>
    <t>Done</t>
  </si>
  <si>
    <t>Not Done</t>
  </si>
  <si>
    <t>Mir Wais Hotak</t>
  </si>
  <si>
    <t>Mir Mahmud Hotaki</t>
  </si>
  <si>
    <t>Nader Shah</t>
  </si>
  <si>
    <t xml:space="preserve">Ahmad Shāh Durrānī </t>
  </si>
  <si>
    <t>Hayreddin Barbarossa</t>
  </si>
  <si>
    <t>Ahmed Ben Bella</t>
  </si>
  <si>
    <t>Algieria</t>
  </si>
  <si>
    <t xml:space="preserve">Abd al-Mu'min </t>
  </si>
  <si>
    <t xml:space="preserve">Abu Yusuf Ya'qub al-Mansur </t>
  </si>
  <si>
    <t>Abdallah ibn Yasin</t>
  </si>
  <si>
    <t>Yusuf ibn Tashfin</t>
  </si>
  <si>
    <t>Abu-Bakr Ibn-Umar</t>
  </si>
  <si>
    <t>Northumbria</t>
  </si>
  <si>
    <t>Mercia</t>
  </si>
  <si>
    <t>Wessex</t>
  </si>
  <si>
    <t xml:space="preserve">Abū Bakr </t>
  </si>
  <si>
    <t>Umar</t>
  </si>
  <si>
    <t xml:space="preserve">‘Uthmān ibn ‘Affān </t>
  </si>
  <si>
    <t>Hedjaz</t>
  </si>
  <si>
    <t>`Abd al-`Azīz Āl Sa`ūd</t>
  </si>
  <si>
    <t>Khālid ibn al-Walīd</t>
  </si>
  <si>
    <t>James I the Conqueror</t>
  </si>
  <si>
    <t>Peter III</t>
  </si>
  <si>
    <t>Peter IV</t>
  </si>
  <si>
    <t>Alfonso V</t>
  </si>
  <si>
    <t>Tiebreak</t>
  </si>
  <si>
    <t>Maha Janapadas</t>
  </si>
  <si>
    <t>Kushan</t>
  </si>
  <si>
    <t>Gupta</t>
  </si>
  <si>
    <t xml:space="preserve">Pala </t>
  </si>
  <si>
    <t>Rashtrakuta</t>
  </si>
  <si>
    <t>Hoysala</t>
  </si>
  <si>
    <t>Kakatiya</t>
  </si>
  <si>
    <t>Ahom</t>
  </si>
  <si>
    <t>Sikh</t>
  </si>
  <si>
    <t>Suhungmung</t>
  </si>
  <si>
    <t>Supangmung (Chakradhwaj Singha)</t>
  </si>
  <si>
    <t>Supaatphaa</t>
  </si>
  <si>
    <t>Susenghphaa</t>
  </si>
  <si>
    <t>Lachit Borphukan</t>
  </si>
  <si>
    <t>Pagan</t>
  </si>
  <si>
    <t>Min Bin</t>
  </si>
  <si>
    <t>605 BC</t>
  </si>
  <si>
    <t>562 BC</t>
  </si>
  <si>
    <t>630 BC</t>
  </si>
  <si>
    <t>José de San Martín</t>
  </si>
  <si>
    <t>Urartu</t>
  </si>
  <si>
    <t>Tigranes the Great</t>
  </si>
  <si>
    <t>140 BC</t>
  </si>
  <si>
    <t>55 BC</t>
  </si>
  <si>
    <t>Pontus</t>
  </si>
  <si>
    <t>Osei Kofi Tutu I</t>
  </si>
  <si>
    <t>Opoku Ware I</t>
  </si>
  <si>
    <t>Okomfo Anokye</t>
  </si>
  <si>
    <t>ca 1718</t>
  </si>
  <si>
    <t>1791 BC</t>
  </si>
  <si>
    <t>Ashur-uballit I</t>
  </si>
  <si>
    <t>1330 BC</t>
  </si>
  <si>
    <t>Adad-nirari I</t>
  </si>
  <si>
    <t>Adad-nirari II</t>
  </si>
  <si>
    <t>Ashurnasirpal II</t>
  </si>
  <si>
    <t>Shalmaneser III</t>
  </si>
  <si>
    <t>1275 BC</t>
  </si>
  <si>
    <t>1245 BC</t>
  </si>
  <si>
    <t>1076 BC</t>
  </si>
  <si>
    <t>891 BC</t>
  </si>
  <si>
    <t>727 BC</t>
  </si>
  <si>
    <t>859 BC</t>
  </si>
  <si>
    <t>824 BC</t>
  </si>
  <si>
    <t>Sargon II</t>
  </si>
  <si>
    <t>705 BC</t>
  </si>
  <si>
    <t>Solon</t>
  </si>
  <si>
    <t>638 BC</t>
  </si>
  <si>
    <t>558 BC</t>
  </si>
  <si>
    <t>Themistocles</t>
  </si>
  <si>
    <t>524 BC</t>
  </si>
  <si>
    <t>459 BC</t>
  </si>
  <si>
    <t>Cimon</t>
  </si>
  <si>
    <t xml:space="preserve">510 BC </t>
  </si>
  <si>
    <t>450 BC</t>
  </si>
  <si>
    <t>Pericles</t>
  </si>
  <si>
    <t>495 BC</t>
  </si>
  <si>
    <t>425 BC</t>
  </si>
  <si>
    <t>Austro-Hungary</t>
  </si>
  <si>
    <t>Austria/Habsburgs</t>
  </si>
  <si>
    <t>Rudolph I</t>
  </si>
  <si>
    <t>Rudolf IV</t>
  </si>
  <si>
    <t>Frederick V</t>
  </si>
  <si>
    <t>Maximilian I</t>
  </si>
  <si>
    <t>Charles V</t>
  </si>
  <si>
    <t>Good/Bad</t>
  </si>
  <si>
    <t>Slaughterer, Brutal Conqueror</t>
  </si>
  <si>
    <t>Conqueror and Killer, but not Wholesale</t>
  </si>
  <si>
    <t>Example</t>
  </si>
  <si>
    <t>Genghis, Timur, Hitler</t>
  </si>
  <si>
    <t>Alexander, Mohammed</t>
  </si>
  <si>
    <t>Basic Conqueror (not in the right)</t>
  </si>
  <si>
    <t>Louis XIV, Sargon of Akkad</t>
  </si>
  <si>
    <t>Good Conqueror or Basic Liberator</t>
  </si>
  <si>
    <t>Champion Liberator but not Nicely</t>
  </si>
  <si>
    <t>Honorable Good Leader, fighting for Right</t>
  </si>
  <si>
    <t>Washington</t>
  </si>
  <si>
    <t>Skanderbeg, Elizabeth I</t>
  </si>
  <si>
    <t>Eugene of Savoy</t>
  </si>
  <si>
    <t>Raimondo Montecuccoli</t>
  </si>
  <si>
    <t>Albrecht Wallenstein</t>
  </si>
  <si>
    <t>Johan t'Serclaes, Count of Tilly</t>
  </si>
  <si>
    <t>Archduke Charles of Austria</t>
  </si>
  <si>
    <t>Joseph Radetzky von Radetz</t>
  </si>
  <si>
    <t>Ernst Gideon Freiherr von Laudon</t>
  </si>
  <si>
    <t>Sher Shah Suri</t>
  </si>
  <si>
    <t>Pashtun/Suri</t>
  </si>
  <si>
    <t>270 BC</t>
  </si>
  <si>
    <t>228 BC</t>
  </si>
  <si>
    <t>Suryavarman II</t>
  </si>
  <si>
    <t>Indravarman I</t>
  </si>
  <si>
    <t>1525 BC</t>
  </si>
  <si>
    <t>1353 BC</t>
  </si>
  <si>
    <t>1508 BC</t>
  </si>
  <si>
    <t>1458 BC</t>
  </si>
  <si>
    <t>1995 BC</t>
  </si>
  <si>
    <t>367 BC</t>
  </si>
  <si>
    <t>283 BC</t>
  </si>
  <si>
    <t>1303 BC</t>
  </si>
  <si>
    <t>1213 BC</t>
  </si>
  <si>
    <t>Bayan I</t>
  </si>
  <si>
    <t>Wends</t>
  </si>
  <si>
    <t>Zengid</t>
  </si>
  <si>
    <t>Crusader</t>
  </si>
  <si>
    <t>Divisor:</t>
  </si>
  <si>
    <t>Acamapichtli</t>
  </si>
  <si>
    <t>Itzcoatl</t>
  </si>
  <si>
    <t>Moctezuma I</t>
  </si>
  <si>
    <t>Ahuitzotl</t>
  </si>
  <si>
    <t xml:space="preserve">Salāh ad-Dīn Yūsuf ibn Ayyūb </t>
  </si>
  <si>
    <t>1728 BC</t>
  </si>
  <si>
    <t>1686 BC</t>
  </si>
  <si>
    <t>Arnulf I</t>
  </si>
  <si>
    <t>Albert I</t>
  </si>
  <si>
    <t>Ewuare</t>
  </si>
  <si>
    <t>Louis Botha</t>
  </si>
  <si>
    <t>Ottokar II</t>
  </si>
  <si>
    <t>Charles IV</t>
  </si>
  <si>
    <t>Hussites</t>
  </si>
  <si>
    <t>Hussite</t>
  </si>
  <si>
    <t>Jan Žižka</t>
  </si>
  <si>
    <t>Andrés de Santa Cruz</t>
  </si>
  <si>
    <t>Prokop the Great</t>
  </si>
  <si>
    <t>Idris Alooma</t>
  </si>
  <si>
    <t>Ali Dunamami</t>
  </si>
  <si>
    <t>Ali Gaji</t>
  </si>
  <si>
    <t>Amr ibn al-'Ās</t>
  </si>
  <si>
    <t>John Maurice</t>
  </si>
  <si>
    <t>Palmares</t>
  </si>
  <si>
    <t>Pedro II</t>
  </si>
  <si>
    <t>Nominoe</t>
  </si>
  <si>
    <t>Britanny</t>
  </si>
  <si>
    <t>Asparukh</t>
  </si>
  <si>
    <t>Tervel</t>
  </si>
  <si>
    <t>Kardam</t>
  </si>
  <si>
    <t>Krum</t>
  </si>
  <si>
    <t>Moravia</t>
  </si>
  <si>
    <t>Boris I</t>
  </si>
  <si>
    <t>Simeon I the Great</t>
  </si>
  <si>
    <t>Samuil</t>
  </si>
  <si>
    <t>Ivan Asen I</t>
  </si>
  <si>
    <t xml:space="preserve">Peter IV </t>
  </si>
  <si>
    <t>Kaloyan</t>
  </si>
  <si>
    <t>Ivan Asen II</t>
  </si>
  <si>
    <t>Kubrat</t>
  </si>
  <si>
    <t>Bulgar</t>
  </si>
  <si>
    <t>Almış</t>
  </si>
  <si>
    <t>ca 925</t>
  </si>
  <si>
    <t>Philip the Bold</t>
  </si>
  <si>
    <t>Charles the Bold</t>
  </si>
  <si>
    <t>Pyu</t>
  </si>
  <si>
    <t>Tabinshwehti</t>
  </si>
  <si>
    <t>Bayinnaung</t>
  </si>
  <si>
    <t>Anaukpetlun</t>
  </si>
  <si>
    <t>Ziyarid</t>
  </si>
  <si>
    <t>'Imad al-Daula</t>
  </si>
  <si>
    <t>Rukn al-Daula</t>
  </si>
  <si>
    <t>Mu'izz al-Daula</t>
  </si>
  <si>
    <t>Buyid</t>
  </si>
  <si>
    <t>Justinian I</t>
  </si>
  <si>
    <t>Byzantine</t>
  </si>
  <si>
    <t>Belisarius</t>
  </si>
  <si>
    <t>Anastasius I</t>
  </si>
  <si>
    <t>Maurice</t>
  </si>
  <si>
    <t>Heraclius</t>
  </si>
  <si>
    <t>Leo III the Isaurian</t>
  </si>
  <si>
    <t>Basil I the Macedonian</t>
  </si>
  <si>
    <t>Romanos I</t>
  </si>
  <si>
    <t>Nikephoros II Phokas</t>
  </si>
  <si>
    <t>John I Tzimiskes</t>
  </si>
  <si>
    <t>Basil II</t>
  </si>
  <si>
    <t>Alexios I Komnenos</t>
  </si>
  <si>
    <t>John II Komnenos</t>
  </si>
  <si>
    <t>Narses</t>
  </si>
  <si>
    <t>Hasdrubal the Fair</t>
  </si>
  <si>
    <t>221 BC</t>
  </si>
  <si>
    <t>183 BC</t>
  </si>
  <si>
    <t>247 BC</t>
  </si>
  <si>
    <t xml:space="preserve">Fernán González </t>
  </si>
  <si>
    <t xml:space="preserve">Ferdinand III </t>
  </si>
  <si>
    <t>Isabella I</t>
  </si>
  <si>
    <t>Ouaddai</t>
  </si>
  <si>
    <t>Dzungar</t>
  </si>
  <si>
    <t>Afaq Khoja</t>
  </si>
  <si>
    <t>Kashgar</t>
  </si>
  <si>
    <t>Tughlugh Timur</t>
  </si>
  <si>
    <t>Khiva</t>
  </si>
  <si>
    <t>Uzbekh</t>
  </si>
  <si>
    <t>Kazakh</t>
  </si>
  <si>
    <t>Muhammad Shaybani</t>
  </si>
  <si>
    <t>Pulakesi II</t>
  </si>
  <si>
    <t>Chalukya</t>
  </si>
  <si>
    <t>Vikramaditya II</t>
  </si>
  <si>
    <t>Tailapa II</t>
  </si>
  <si>
    <t>Malwa</t>
  </si>
  <si>
    <t>Mysore</t>
  </si>
  <si>
    <t>Vikramaditya VI</t>
  </si>
  <si>
    <t xml:space="preserve">Indravarman II </t>
  </si>
  <si>
    <t>Chế Bồng Nga</t>
  </si>
  <si>
    <t xml:space="preserve">Indravarman III </t>
  </si>
  <si>
    <t xml:space="preserve">John Ross </t>
  </si>
  <si>
    <t>Sequoyah</t>
  </si>
  <si>
    <t>Guan Zhong</t>
  </si>
  <si>
    <t>725 BC</t>
  </si>
  <si>
    <t>645 BC</t>
  </si>
  <si>
    <t>Qi</t>
  </si>
  <si>
    <t>Sun Bin</t>
  </si>
  <si>
    <t>316 BC</t>
  </si>
  <si>
    <t xml:space="preserve">Lord Huan </t>
  </si>
  <si>
    <t>643 BC</t>
  </si>
  <si>
    <t>Qin</t>
  </si>
  <si>
    <t>Wei</t>
  </si>
  <si>
    <t xml:space="preserve">Ali ibn Abu Talib </t>
  </si>
  <si>
    <t>Mapuche</t>
  </si>
  <si>
    <t>Bernardo O'Higgins</t>
  </si>
  <si>
    <t>Manuel Baquedano</t>
  </si>
  <si>
    <t>1646 BC</t>
  </si>
  <si>
    <t>Cheng Tang of Shang</t>
  </si>
  <si>
    <t>Wu Ding</t>
  </si>
  <si>
    <t>1192 BC</t>
  </si>
  <si>
    <t xml:space="preserve">Fù Hǎo </t>
  </si>
  <si>
    <t>1200 BC</t>
  </si>
  <si>
    <t xml:space="preserve">Wu of Zhou </t>
  </si>
  <si>
    <t>Mu of Zhou</t>
  </si>
  <si>
    <t>922 BC</t>
  </si>
  <si>
    <t>259 BC</t>
  </si>
  <si>
    <t>210 BC</t>
  </si>
  <si>
    <t>Qin Shi Huang (Shǐ Huáng Dì)</t>
  </si>
  <si>
    <t>Xiang Yu</t>
  </si>
  <si>
    <t>202 BC</t>
  </si>
  <si>
    <t>195 BC</t>
  </si>
  <si>
    <t>Liú Bāng  (Gaozu of Han)</t>
  </si>
  <si>
    <t>156 BC</t>
  </si>
  <si>
    <t>87 BC</t>
  </si>
  <si>
    <t>Wu Di of Han</t>
  </si>
  <si>
    <t>Liu Yan</t>
  </si>
  <si>
    <t>Liu Xiu (Guangwu of Han)</t>
  </si>
  <si>
    <t>5 BC</t>
  </si>
  <si>
    <t>Shu</t>
  </si>
  <si>
    <t>Wu</t>
  </si>
  <si>
    <t>Sīmǎ Yán (Wu of Jìn)</t>
  </si>
  <si>
    <t>Liu Yu (Wu of Liu Song)</t>
  </si>
  <si>
    <t>Xiao Yan (Wu of Liang)</t>
  </si>
  <si>
    <t>Yang Jian (Wen of Sui)</t>
  </si>
  <si>
    <t>Li Yuan (Gaozu of Tang)</t>
  </si>
  <si>
    <t>Lǐ Shìmín (Taizong of Tang)</t>
  </si>
  <si>
    <t>Göktürk</t>
  </si>
  <si>
    <t>Li Longji (Xuanzong of Tang)</t>
  </si>
  <si>
    <t>Khitan</t>
  </si>
  <si>
    <t>Zhao Kuangyin (Taizu of Song)</t>
  </si>
  <si>
    <t>Shen Kuo</t>
  </si>
  <si>
    <t>Wányán Aguda</t>
  </si>
  <si>
    <t>Zhu Yuanzhang (Hongwu)</t>
  </si>
  <si>
    <t>Zhu Youtang (Hongzhi)</t>
  </si>
  <si>
    <t>Zhu Di (Yongle)</t>
  </si>
  <si>
    <t>1030 BC</t>
  </si>
  <si>
    <t>Manchu</t>
  </si>
  <si>
    <t>Huang Taiji</t>
  </si>
  <si>
    <t>Kangxi</t>
  </si>
  <si>
    <t>Han Xin</t>
  </si>
  <si>
    <t>196 BC</t>
  </si>
  <si>
    <t>Wei Qing</t>
  </si>
  <si>
    <t>106 BC</t>
  </si>
  <si>
    <t>Mao Zedong</t>
  </si>
  <si>
    <t>Deng Xiaoping</t>
  </si>
  <si>
    <t>Chiang Kai-shek</t>
  </si>
  <si>
    <t>Sun Yat-sen</t>
  </si>
  <si>
    <t>Zhōu Gōng (Duke of Zhou)</t>
  </si>
  <si>
    <t>1043 BC</t>
  </si>
  <si>
    <t>232 BC</t>
  </si>
  <si>
    <t>Karikala Chola</t>
  </si>
  <si>
    <t>Chola</t>
  </si>
  <si>
    <t>Vijayalaya Chola</t>
  </si>
  <si>
    <t>Aditya I</t>
  </si>
  <si>
    <t>Raja Raja Chola I</t>
  </si>
  <si>
    <t>Rajendra Chola I</t>
  </si>
  <si>
    <t>Kulothunga Chola I</t>
  </si>
  <si>
    <t>Done, No Leaders</t>
  </si>
  <si>
    <t>Wu Qi</t>
  </si>
  <si>
    <t>381 BC</t>
  </si>
  <si>
    <t>Colombia</t>
  </si>
  <si>
    <t>Gran Colombia</t>
  </si>
  <si>
    <t>Simón Bolívar</t>
  </si>
  <si>
    <t>Francisco de Paula Santander</t>
  </si>
  <si>
    <t>Lukeni lua Nimi</t>
  </si>
  <si>
    <t>Afonso I</t>
  </si>
  <si>
    <t>Álvaro I</t>
  </si>
  <si>
    <t xml:space="preserve">Pedro II </t>
  </si>
  <si>
    <t>Trpimir I</t>
  </si>
  <si>
    <t>Croatia</t>
  </si>
  <si>
    <t>Tomislav I</t>
  </si>
  <si>
    <t xml:space="preserve">Petar Krešimir IV </t>
  </si>
  <si>
    <t>Livonian Order</t>
  </si>
  <si>
    <t>Raymond IV of Toulouse</t>
  </si>
  <si>
    <t>Godfrey of Bouillon</t>
  </si>
  <si>
    <t>Bohemond I</t>
  </si>
  <si>
    <t>Baldwin I</t>
  </si>
  <si>
    <t xml:space="preserve">Baldwin II </t>
  </si>
  <si>
    <t>Richard I</t>
  </si>
  <si>
    <t>Cordoba</t>
  </si>
  <si>
    <t>Abd ar-Rahman I</t>
  </si>
  <si>
    <t>Toulouse</t>
  </si>
  <si>
    <t>Abd-ar-Rahman III</t>
  </si>
  <si>
    <t>Fidel Castro</t>
  </si>
  <si>
    <t>Briton</t>
  </si>
  <si>
    <t>Gaul</t>
  </si>
  <si>
    <t>Goth</t>
  </si>
  <si>
    <t>Kush</t>
  </si>
  <si>
    <t>721 BC</t>
  </si>
  <si>
    <t>752 BC</t>
  </si>
  <si>
    <t>Kashta</t>
  </si>
  <si>
    <t>Shabaka</t>
  </si>
  <si>
    <t>707 BC</t>
  </si>
  <si>
    <t>Napata</t>
  </si>
  <si>
    <t>Rubobostes</t>
  </si>
  <si>
    <t>100s BC</t>
  </si>
  <si>
    <t>Burebista</t>
  </si>
  <si>
    <t>44 BC</t>
  </si>
  <si>
    <t>Decebalus</t>
  </si>
  <si>
    <t>Văn Lang</t>
  </si>
  <si>
    <t>Âu Lạc</t>
  </si>
  <si>
    <t>207 BC</t>
  </si>
  <si>
    <t>Thục Phán (An Dương Vương)</t>
  </si>
  <si>
    <t>Lê Hoàn</t>
  </si>
  <si>
    <t>Đại Việt</t>
  </si>
  <si>
    <t>Ngo Quyen</t>
  </si>
  <si>
    <t>Lý Công Uẩn (Lý Thái Tổ)</t>
  </si>
  <si>
    <t>Lý Thường Kiệt</t>
  </si>
  <si>
    <t>Lý Nhân Tông</t>
  </si>
  <si>
    <t>Trần Hưng Đạo</t>
  </si>
  <si>
    <t>Lê Lợi</t>
  </si>
  <si>
    <t>Lê Thánh Tông</t>
  </si>
  <si>
    <t>Nguyen Hue (Quang Trung Hoàng Đế)</t>
  </si>
  <si>
    <t>Nguyễn Phúc Ánh (Gia Long)</t>
  </si>
  <si>
    <t>Srivijaya</t>
  </si>
  <si>
    <t>Tarumanagara</t>
  </si>
  <si>
    <t>Sailendra</t>
  </si>
  <si>
    <t>Kediri</t>
  </si>
  <si>
    <t>Singhasari</t>
  </si>
  <si>
    <t>Majapahit</t>
  </si>
  <si>
    <t>Malacca</t>
  </si>
  <si>
    <t>Aceh</t>
  </si>
  <si>
    <t>Banten</t>
  </si>
  <si>
    <t>Ryukyu</t>
  </si>
  <si>
    <t>Brunei</t>
  </si>
  <si>
    <t>Luzon</t>
  </si>
  <si>
    <t>Sulu</t>
  </si>
  <si>
    <t>Philippines</t>
  </si>
  <si>
    <t>Johor</t>
  </si>
  <si>
    <t>Seminole</t>
  </si>
  <si>
    <t>Ali Mughayat Syah</t>
  </si>
  <si>
    <t>Sunan Gunungjati</t>
  </si>
  <si>
    <t>Bolkiah</t>
  </si>
  <si>
    <t>Al-Ma'mun</t>
  </si>
  <si>
    <t>Nanzhao</t>
  </si>
  <si>
    <t>Duan Siping</t>
  </si>
  <si>
    <t>Qutb-ud-din Aybak</t>
  </si>
  <si>
    <t>Ala ud din Khilji</t>
  </si>
  <si>
    <t>Muhammad bin Tughluq</t>
  </si>
  <si>
    <t>Sikandar Lodhi</t>
  </si>
  <si>
    <t>Shams-ud-din Iltutmish</t>
  </si>
  <si>
    <t>Ghiyas ud din Balban</t>
  </si>
  <si>
    <t>Sweyn I Forkbeard</t>
  </si>
  <si>
    <t>Canute the Great</t>
  </si>
  <si>
    <t>Harold Bluetooth</t>
  </si>
  <si>
    <t>Valdemar the Great</t>
  </si>
  <si>
    <t>Valdemar II</t>
  </si>
  <si>
    <t>Margaret I</t>
  </si>
  <si>
    <t>Top 100</t>
  </si>
  <si>
    <t>Top 200</t>
  </si>
  <si>
    <t>High Pt</t>
  </si>
  <si>
    <t>Khara Khula</t>
  </si>
  <si>
    <t>Erdeni Batur</t>
  </si>
  <si>
    <t>Galdan Boshugtu Khan</t>
  </si>
  <si>
    <t>Sneferu</t>
  </si>
  <si>
    <t>Khufu</t>
  </si>
  <si>
    <t>2649 BC</t>
  </si>
  <si>
    <t>ca 3100 BC</t>
  </si>
  <si>
    <t>2600 BC</t>
  </si>
  <si>
    <t>Intef I</t>
  </si>
  <si>
    <t>2118 BC</t>
  </si>
  <si>
    <t>Intef II</t>
  </si>
  <si>
    <t>2069 BC</t>
  </si>
  <si>
    <t>Senusret I</t>
  </si>
  <si>
    <t>1926 BC</t>
  </si>
  <si>
    <t>Senusret III</t>
  </si>
  <si>
    <t>1839 BC</t>
  </si>
  <si>
    <t>Amenemhat III</t>
  </si>
  <si>
    <t>1814 BC</t>
  </si>
  <si>
    <t>Amenhotep I</t>
  </si>
  <si>
    <t>1506 BC</t>
  </si>
  <si>
    <t>Thutmose I</t>
  </si>
  <si>
    <t>1493 BC</t>
  </si>
  <si>
    <t>Horemheb</t>
  </si>
  <si>
    <t>1292 BC</t>
  </si>
  <si>
    <t>Seti I</t>
  </si>
  <si>
    <t>1279 BC</t>
  </si>
  <si>
    <t>Ramesses III</t>
  </si>
  <si>
    <t>1155 BC</t>
  </si>
  <si>
    <t>Shoshenq I</t>
  </si>
  <si>
    <t>2589 BC</t>
  </si>
  <si>
    <t>2566 BC</t>
  </si>
  <si>
    <t>1425 BC</t>
  </si>
  <si>
    <t>2220 BC</t>
  </si>
  <si>
    <t>Larsa</t>
  </si>
  <si>
    <t>Siwe-Palar-Khuppak</t>
  </si>
  <si>
    <t>1745 BC</t>
  </si>
  <si>
    <t>Kindattu</t>
  </si>
  <si>
    <t>ca 2000 BC</t>
  </si>
  <si>
    <t>Shutruk-Nahhunte</t>
  </si>
  <si>
    <t>1160 BC</t>
  </si>
  <si>
    <t>Khallushu</t>
  </si>
  <si>
    <t>693 BC</t>
  </si>
  <si>
    <t>Egbert of Wessex</t>
  </si>
  <si>
    <t>Æthelstan</t>
  </si>
  <si>
    <t>Edgar</t>
  </si>
  <si>
    <t>Harold Godwinson</t>
  </si>
  <si>
    <t>Henry I</t>
  </si>
  <si>
    <t xml:space="preserve">Henry II </t>
  </si>
  <si>
    <t>Edward I Longshanks</t>
  </si>
  <si>
    <t>Edward, the Black Prince</t>
  </si>
  <si>
    <t>Henry V</t>
  </si>
  <si>
    <t>Henry VII</t>
  </si>
  <si>
    <t>Henry VIII</t>
  </si>
  <si>
    <t>Isambard Kingdom Brunel</t>
  </si>
  <si>
    <t>Horatio Nelson</t>
  </si>
  <si>
    <t>William III</t>
  </si>
  <si>
    <t>Pyrrhus</t>
  </si>
  <si>
    <t>318 BC</t>
  </si>
  <si>
    <t>272 BC</t>
  </si>
  <si>
    <t>Kaleb</t>
  </si>
  <si>
    <t>Mara Takla Haymanot</t>
  </si>
  <si>
    <t>ca 1150</t>
  </si>
  <si>
    <t>Gebre Mesqel Lalibela</t>
  </si>
  <si>
    <t>Yekuno Amlak</t>
  </si>
  <si>
    <t>Haile Selassie I</t>
  </si>
  <si>
    <t xml:space="preserve">Tewodros II </t>
  </si>
  <si>
    <t xml:space="preserve">Yohannes IV </t>
  </si>
  <si>
    <t>Ubayd Allah al-Mahdi Billah</t>
  </si>
  <si>
    <t>Fatimid</t>
  </si>
  <si>
    <t xml:space="preserve">Ma`ad al-Mu`izz li Din Allah </t>
  </si>
  <si>
    <t>Carl Gustaf Emil Mannerheim</t>
  </si>
  <si>
    <t>Hugh Capet</t>
  </si>
  <si>
    <t>Louis VI</t>
  </si>
  <si>
    <t>Foix</t>
  </si>
  <si>
    <t>Bertrand du Guesclin</t>
  </si>
  <si>
    <t>Yolande of Aragon</t>
  </si>
  <si>
    <t>Louis XI</t>
  </si>
  <si>
    <t>André-Hercule de Fleury</t>
  </si>
  <si>
    <t>Napoleon Bonaparte</t>
  </si>
  <si>
    <t>Henri de la Tour d'Auvergne</t>
  </si>
  <si>
    <t>Charles Martel</t>
  </si>
  <si>
    <t>Clovis I</t>
  </si>
  <si>
    <t>Gaston III</t>
  </si>
  <si>
    <t>Amara Dunqas</t>
  </si>
  <si>
    <t>Bithynia</t>
  </si>
  <si>
    <t>Vercingetorix</t>
  </si>
  <si>
    <t>46 BC</t>
  </si>
  <si>
    <t>Nicomedes I</t>
  </si>
  <si>
    <t>255 BC</t>
  </si>
  <si>
    <t>Zipoites I</t>
  </si>
  <si>
    <t>278 BC</t>
  </si>
  <si>
    <t>Prusias I</t>
  </si>
  <si>
    <t>182 BC</t>
  </si>
  <si>
    <t>Guglielmo Embriaco</t>
  </si>
  <si>
    <t>Guglielmo Boccanegra</t>
  </si>
  <si>
    <t>ca 1115</t>
  </si>
  <si>
    <t>Simone Boccanegra</t>
  </si>
  <si>
    <t>Shang Yang</t>
  </si>
  <si>
    <t>338 BC</t>
  </si>
  <si>
    <t>Sun Quan</t>
  </si>
  <si>
    <t>Andria D'oria</t>
  </si>
  <si>
    <t>Paolo da Novi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</si>
</sst>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</numFmts>
  <fonts count="1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i/>
      <sz val="10"/>
      <name val="Arial"/>
      <family val="2"/>
    </font>
    <font>
      <b/>
      <sz val="10"/>
      <color indexed="10"/>
      <name val="Courier"/>
      <family val="3"/>
    </font>
    <font>
      <b/>
      <sz val="12"/>
      <name val="Courier"/>
      <family val="3"/>
    </font>
    <font>
      <b/>
      <sz val="10"/>
      <name val="Courier"/>
      <family val="3"/>
    </font>
    <font>
      <sz val="10"/>
      <name val="Courier"/>
      <family val="3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2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0" xfId="0" applyFont="1" applyAlignment="1">
      <alignment horizontal="right"/>
    </xf>
    <xf numFmtId="2" fontId="5" fillId="0" borderId="7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7" xfId="0" applyFont="1" applyBorder="1" applyAlignment="1">
      <alignment horizontal="left" indent="1"/>
    </xf>
    <xf numFmtId="0" fontId="5" fillId="0" borderId="7" xfId="0" applyFont="1" applyBorder="1" applyAlignment="1">
      <alignment horizontal="left" wrapText="1" indent="1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7" xfId="0" applyFill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7" xfId="0" applyFont="1" applyBorder="1" applyAlignment="1" quotePrefix="1">
      <alignment horizontal="left" indent="1"/>
    </xf>
    <xf numFmtId="0" fontId="12" fillId="2" borderId="8" xfId="0" applyFont="1" applyFill="1" applyBorder="1" applyAlignment="1">
      <alignment/>
    </xf>
    <xf numFmtId="0" fontId="13" fillId="2" borderId="8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11" fillId="0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5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1" fillId="0" borderId="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Fill="1" applyBorder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1">
    <dxf>
      <font>
        <color rgb="FFFFFFFF"/>
      </font>
      <fill>
        <patternFill>
          <bgColor rgb="FF000000"/>
        </patternFill>
      </fill>
      <border/>
    </dxf>
    <dxf>
      <fill>
        <patternFill>
          <bgColor rgb="FFC0C0C0"/>
        </patternFill>
      </fill>
      <border/>
    </dxf>
    <dxf>
      <font>
        <b/>
        <i/>
        <color rgb="FF00FF00"/>
      </font>
      <border/>
    </dxf>
    <dxf>
      <font>
        <b/>
        <i/>
        <color rgb="FFFF0000"/>
      </font>
      <border/>
    </dxf>
    <dxf>
      <font>
        <color rgb="FFFF0000"/>
      </font>
      <border/>
    </dxf>
    <dxf>
      <font>
        <b/>
        <i val="0"/>
      </font>
      <border/>
    </dxf>
    <dxf>
      <font>
        <b/>
        <i/>
        <u val="single"/>
      </font>
      <border/>
    </dxf>
    <dxf>
      <font>
        <b val="0"/>
        <i/>
      </font>
      <fill>
        <patternFill>
          <bgColor rgb="FFC0C0C0"/>
        </patternFill>
      </fill>
      <border/>
    </dxf>
    <dxf>
      <font>
        <b/>
        <i val="0"/>
        <u val="single"/>
        <color rgb="FF0000FF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color rgb="FF008000"/>
      </font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T528"/>
  <sheetViews>
    <sheetView showGridLines="0" tabSelected="1" workbookViewId="0" topLeftCell="A1">
      <pane ySplit="1320" topLeftCell="BM1" activePane="bottomLeft" state="split"/>
      <selection pane="topLeft" activeCell="B4" sqref="B4:B528"/>
      <selection pane="bottomLeft" activeCell="J17" sqref="J17"/>
    </sheetView>
  </sheetViews>
  <sheetFormatPr defaultColWidth="9.140625" defaultRowHeight="12.75"/>
  <cols>
    <col min="1" max="1" width="3.8515625" style="0" customWidth="1"/>
    <col min="2" max="2" width="6.140625" style="23" customWidth="1"/>
    <col min="3" max="3" width="40.00390625" style="20" customWidth="1"/>
    <col min="4" max="4" width="9.140625" style="13" customWidth="1"/>
    <col min="5" max="5" width="10.7109375" style="13" customWidth="1"/>
    <col min="6" max="6" width="16.140625" style="0" customWidth="1"/>
    <col min="7" max="7" width="8.421875" style="0" customWidth="1"/>
    <col min="12" max="13" width="9.7109375" style="0" customWidth="1"/>
    <col min="14" max="14" width="10.8515625" style="18" customWidth="1"/>
    <col min="15" max="15" width="8.140625" style="0" bestFit="1" customWidth="1"/>
    <col min="16" max="16" width="6.28125" style="0" customWidth="1"/>
    <col min="17" max="17" width="11.00390625" style="0" customWidth="1"/>
    <col min="18" max="18" width="35.7109375" style="0" customWidth="1"/>
    <col min="19" max="19" width="11.00390625" style="13" customWidth="1"/>
    <col min="20" max="20" width="10.57421875" style="13" customWidth="1"/>
    <col min="21" max="21" width="10.7109375" style="0" customWidth="1"/>
  </cols>
  <sheetData>
    <row r="1" ht="25.5" customHeight="1"/>
    <row r="2" spans="3:11" ht="15">
      <c r="C2" s="27" t="s">
        <v>7</v>
      </c>
      <c r="G2" t="s">
        <v>50</v>
      </c>
      <c r="I2" t="s">
        <v>54</v>
      </c>
      <c r="J2" t="s">
        <v>56</v>
      </c>
      <c r="K2" t="s">
        <v>130</v>
      </c>
    </row>
    <row r="3" spans="2:20" ht="12.75">
      <c r="B3" s="38" t="s">
        <v>2</v>
      </c>
      <c r="C3" s="39" t="s">
        <v>3</v>
      </c>
      <c r="D3" s="38" t="s">
        <v>4</v>
      </c>
      <c r="E3" s="38" t="s">
        <v>5</v>
      </c>
      <c r="F3" s="38" t="s">
        <v>6</v>
      </c>
      <c r="G3" s="40" t="s">
        <v>51</v>
      </c>
      <c r="H3" s="40" t="s">
        <v>52</v>
      </c>
      <c r="I3" s="40" t="s">
        <v>53</v>
      </c>
      <c r="J3" s="40" t="s">
        <v>773</v>
      </c>
      <c r="K3" s="40" t="s">
        <v>123</v>
      </c>
      <c r="L3" s="40" t="s">
        <v>142</v>
      </c>
      <c r="M3" s="40" t="s">
        <v>468</v>
      </c>
      <c r="N3" s="40" t="s">
        <v>55</v>
      </c>
      <c r="O3" s="40" t="s">
        <v>403</v>
      </c>
      <c r="Q3" s="1" t="s">
        <v>59</v>
      </c>
      <c r="R3" s="1" t="s">
        <v>50</v>
      </c>
      <c r="T3" s="1" t="s">
        <v>507</v>
      </c>
    </row>
    <row r="4" spans="2:20" ht="14.25">
      <c r="B4" s="24">
        <v>1</v>
      </c>
      <c r="C4" s="21" t="s">
        <v>0</v>
      </c>
      <c r="D4" s="14"/>
      <c r="E4" s="14"/>
      <c r="F4" s="12" t="s">
        <v>10</v>
      </c>
      <c r="G4" s="25">
        <v>0</v>
      </c>
      <c r="H4" s="25">
        <v>3</v>
      </c>
      <c r="I4" s="25">
        <v>5</v>
      </c>
      <c r="J4" s="25">
        <v>3</v>
      </c>
      <c r="K4" s="25">
        <v>4</v>
      </c>
      <c r="L4" s="25">
        <v>5</v>
      </c>
      <c r="M4" s="25">
        <v>5</v>
      </c>
      <c r="N4" s="19">
        <f>(((H4+1-G4)*(H4*1.02+10)/10*((I4+4)/3+0.075*(MIN(I4+6,9)/3*(MIN(MAX(H4-G4-1,0),1)))+0.0625*(MIN(I4+6,9)/3*(MIN(MAX(H4-G4-2,0),1)))+0.05*(MIN(I4+6,9)/3*(MIN(MAX(H4-G4-3,0),1))))+(J4+1-G4)*(J4*1.01+10)/10)*((K4*1.003-0.6)/4)*((L4+4)/5))*(1+(M4-2.5)/12.5)*100/$T$4</f>
        <v>43.1046660795953</v>
      </c>
      <c r="O4" s="16"/>
      <c r="Q4" s="3">
        <v>0</v>
      </c>
      <c r="R4" s="6" t="s">
        <v>60</v>
      </c>
      <c r="T4" s="13">
        <v>98.478230625</v>
      </c>
    </row>
    <row r="5" spans="2:18" ht="14.25">
      <c r="B5" s="24">
        <v>2</v>
      </c>
      <c r="C5" s="21" t="s">
        <v>158</v>
      </c>
      <c r="D5" s="14">
        <v>570</v>
      </c>
      <c r="E5" s="14">
        <v>632</v>
      </c>
      <c r="F5" s="12" t="s">
        <v>159</v>
      </c>
      <c r="G5" s="25">
        <v>0</v>
      </c>
      <c r="H5" s="25">
        <v>4</v>
      </c>
      <c r="I5" s="25">
        <v>5</v>
      </c>
      <c r="J5" s="25">
        <v>4</v>
      </c>
      <c r="K5" s="25">
        <v>5</v>
      </c>
      <c r="L5" s="25">
        <v>2</v>
      </c>
      <c r="M5" s="25">
        <v>2</v>
      </c>
      <c r="N5" s="19">
        <f>(((H5+1-G5)*(H5*1.02+10)/10*((I5+4)/3+0.075*(MIN(I5+6,9)/3*(MIN(MAX(H5-G5-1,0),1)))+0.0625*(MIN(I5+6,9)/3*(MIN(MAX(H5-G5-2,0),1)))+0.05*(MIN(I5+6,9)/3*(MIN(MAX(H5-G5-3,0),1))))+(J5+1-G5)*(J5*1.01+10)/10)*((K5*1.003-0.6)/4)*((L5+4)/5))*(1+(M5-2.5)/12.5)*100/$T$4</f>
        <v>41.44651233166894</v>
      </c>
      <c r="O5" s="17"/>
      <c r="Q5" s="4">
        <v>1</v>
      </c>
      <c r="R5" s="7" t="s">
        <v>61</v>
      </c>
    </row>
    <row r="6" spans="2:18" ht="14.25">
      <c r="B6" s="24">
        <v>3</v>
      </c>
      <c r="C6" s="21" t="s">
        <v>9</v>
      </c>
      <c r="D6" s="14"/>
      <c r="E6" s="14"/>
      <c r="F6" s="12" t="s">
        <v>12</v>
      </c>
      <c r="G6" s="25">
        <v>3</v>
      </c>
      <c r="H6" s="25">
        <v>5</v>
      </c>
      <c r="I6" s="25">
        <v>5</v>
      </c>
      <c r="J6" s="25">
        <v>5</v>
      </c>
      <c r="K6" s="25">
        <v>5</v>
      </c>
      <c r="L6" s="25">
        <v>4</v>
      </c>
      <c r="M6" s="25">
        <v>3</v>
      </c>
      <c r="N6" s="19">
        <f>(((H6+1-G6)*(H6*1.02+10)/10*((I6+4)/3+0.075*(MIN(I6+6,9)/3*(MIN(MAX(H6-G6-1,0),1)))+0.0625*(MIN(I6+6,9)/3*(MIN(MAX(H6-G6-2,0),1)))+0.05*(MIN(I6+6,9)/3*(MIN(MAX(H6-G6-3,0),1))))+(J6+1-G6)*(J6*1.01+10)/10)*((K6*1.003-0.6)/4)*((L6+4)/5))*(1+(M6-2.5)/12.5)*100/$T$4</f>
        <v>35.66713404280359</v>
      </c>
      <c r="O6" s="16"/>
      <c r="Q6" s="4">
        <v>2</v>
      </c>
      <c r="R6" s="7" t="s">
        <v>65</v>
      </c>
    </row>
    <row r="7" spans="2:18" ht="14.25">
      <c r="B7" s="24">
        <v>4</v>
      </c>
      <c r="C7" s="21" t="s">
        <v>92</v>
      </c>
      <c r="D7" s="14"/>
      <c r="E7" s="14"/>
      <c r="F7" s="12" t="s">
        <v>95</v>
      </c>
      <c r="G7" s="25">
        <v>2</v>
      </c>
      <c r="H7" s="25">
        <v>5</v>
      </c>
      <c r="I7" s="25">
        <v>4</v>
      </c>
      <c r="J7" s="25">
        <v>5</v>
      </c>
      <c r="K7" s="25">
        <v>4</v>
      </c>
      <c r="L7" s="25">
        <v>4</v>
      </c>
      <c r="M7" s="25">
        <v>3</v>
      </c>
      <c r="N7" s="19">
        <f>(((H7+1-G7)*(H7*1.02+10)/10*((I7+4)/3+0.075*(MIN(I7+6,9)/3*(MIN(MAX(H7-G7-1,0),1)))+0.0625*(MIN(I7+6,9)/3*(MIN(MAX(H7-G7-2,0),1)))+0.05*(MIN(I7+6,9)/3*(MIN(MAX(H7-G7-3,0),1))))+(J7+1-G7)*(J7*1.01+10)/10)*((K7*1.003-0.6)/4)*((L7+4)/5))*(1+(M7-2.5)/12.5)*100/$T$4</f>
        <v>35.48279513103137</v>
      </c>
      <c r="O7" s="17"/>
      <c r="Q7" s="4">
        <v>3</v>
      </c>
      <c r="R7" s="7" t="s">
        <v>62</v>
      </c>
    </row>
    <row r="8" spans="2:18" ht="14.25">
      <c r="B8" s="24">
        <v>5</v>
      </c>
      <c r="C8" s="21" t="s">
        <v>23</v>
      </c>
      <c r="D8" s="14"/>
      <c r="E8" s="14"/>
      <c r="F8" s="12" t="s">
        <v>162</v>
      </c>
      <c r="G8" s="25">
        <v>1</v>
      </c>
      <c r="H8" s="25">
        <v>5</v>
      </c>
      <c r="I8" s="25">
        <v>4</v>
      </c>
      <c r="J8" s="25">
        <v>5</v>
      </c>
      <c r="K8" s="26">
        <v>4</v>
      </c>
      <c r="L8" s="26">
        <v>4</v>
      </c>
      <c r="M8" s="26">
        <v>0</v>
      </c>
      <c r="N8" s="19">
        <f>(((H8+1-G8)*(H8*1.02+10)/10*((I8+4)/3+0.075*(MIN(I8+6,9)/3*(MIN(MAX(H8-G8-1,0),1)))+0.0625*(MIN(I8+6,9)/3*(MIN(MAX(H8-G8-2,0),1)))+0.05*(MIN(I8+6,9)/3*(MIN(MAX(H8-G8-3,0),1))))+(J8+1-G8)*(J8*1.01+10)/10)*((K8*1.003-0.6)/4)*((L8+4)/5))*(1+(M8-2.5)/12.5)*100/$T$4</f>
        <v>35.37368862700022</v>
      </c>
      <c r="O8" s="16"/>
      <c r="Q8" s="4">
        <v>4</v>
      </c>
      <c r="R8" s="7" t="s">
        <v>63</v>
      </c>
    </row>
    <row r="9" spans="2:18" ht="14.25">
      <c r="B9" s="24">
        <v>6</v>
      </c>
      <c r="C9" s="21" t="s">
        <v>655</v>
      </c>
      <c r="D9" s="14">
        <v>1328</v>
      </c>
      <c r="E9" s="14">
        <v>1398</v>
      </c>
      <c r="F9" s="12" t="s">
        <v>299</v>
      </c>
      <c r="G9" s="25">
        <v>1</v>
      </c>
      <c r="H9" s="25">
        <v>5</v>
      </c>
      <c r="I9" s="25">
        <v>1</v>
      </c>
      <c r="J9" s="25">
        <v>5</v>
      </c>
      <c r="K9" s="25">
        <v>5</v>
      </c>
      <c r="L9" s="25">
        <v>3</v>
      </c>
      <c r="M9" s="25">
        <v>2</v>
      </c>
      <c r="N9" s="19">
        <f>(((H9+1-G9)*(H9*1.02+10)/10*((I9+4)/3+0.075*(MIN(I9+6,9)/3*(MIN(MAX(H9-G9-1,0),1)))+0.0625*(MIN(I9+6,9)/3*(MIN(MAX(H9-G9-2,0),1)))+0.05*(MIN(I9+6,9)/3*(MIN(MAX(H9-G9-3,0),1))))+(J9+1-G9)*(J9*1.01+10)/10)*((K9*1.003-0.6)/4)*((L9+4)/5))*(1+(M9-2.5)/12.5)*100/$T$4</f>
        <v>35.26616342473507</v>
      </c>
      <c r="O9" s="17"/>
      <c r="Q9" s="5">
        <v>5</v>
      </c>
      <c r="R9" s="8" t="s">
        <v>64</v>
      </c>
    </row>
    <row r="10" spans="2:15" ht="14.25">
      <c r="B10" s="24">
        <v>7</v>
      </c>
      <c r="C10" s="21" t="s">
        <v>512</v>
      </c>
      <c r="D10" s="14">
        <v>1137</v>
      </c>
      <c r="E10" s="14">
        <v>1193</v>
      </c>
      <c r="F10" s="12" t="s">
        <v>312</v>
      </c>
      <c r="G10" s="25">
        <v>1</v>
      </c>
      <c r="H10" s="25">
        <v>4</v>
      </c>
      <c r="I10" s="25">
        <v>3</v>
      </c>
      <c r="J10" s="25">
        <v>4</v>
      </c>
      <c r="K10" s="25">
        <v>5</v>
      </c>
      <c r="L10" s="25">
        <v>3</v>
      </c>
      <c r="M10" s="25">
        <v>3</v>
      </c>
      <c r="N10" s="19">
        <f>(((H10+1-G10)*(H10*1.02+10)/10*((I10+4)/3+0.075*(MIN(I10+6,9)/3*(MIN(MAX(H10-G10-1,0),1)))+0.0625*(MIN(I10+6,9)/3*(MIN(MAX(H10-G10-2,0),1)))+0.05*(MIN(I10+6,9)/3*(MIN(MAX(H10-G10-3,0),1))))+(J10+1-G10)*(J10*1.01+10)/10)*((K10*1.003-0.6)/4)*((L10+4)/5))*(1+(M10-2.5)/12.5)*100/$T$4</f>
        <v>34.401188652212014</v>
      </c>
      <c r="O10" s="17"/>
    </row>
    <row r="11" spans="2:18" ht="14.25">
      <c r="B11" s="24">
        <v>8</v>
      </c>
      <c r="C11" s="21" t="s">
        <v>85</v>
      </c>
      <c r="D11" s="14"/>
      <c r="E11" s="14"/>
      <c r="F11" s="12" t="s">
        <v>363</v>
      </c>
      <c r="G11" s="25">
        <v>1</v>
      </c>
      <c r="H11" s="25">
        <v>5</v>
      </c>
      <c r="I11" s="25">
        <v>4</v>
      </c>
      <c r="J11" s="25">
        <v>5</v>
      </c>
      <c r="K11" s="25">
        <v>4</v>
      </c>
      <c r="L11" s="25">
        <v>3</v>
      </c>
      <c r="M11" s="25">
        <v>1</v>
      </c>
      <c r="N11" s="19">
        <f>(((H11+1-G11)*(H11*1.02+10)/10*((I11+4)/3+0.075*(MIN(I11+6,9)/3*(MIN(MAX(H11-G11-1,0),1)))+0.0625*(MIN(I11+6,9)/3*(MIN(MAX(H11-G11-2,0),1)))+0.05*(MIN(I11+6,9)/3*(MIN(MAX(H11-G11-3,0),1))))+(J11+1-G11)*(J11*1.01+10)/10)*((K11*1.003-0.6)/4)*((L11+4)/5))*(1+(M11-2.5)/12.5)*100/$T$4</f>
        <v>34.047175303487705</v>
      </c>
      <c r="O11" s="16"/>
      <c r="Q11" s="1" t="s">
        <v>59</v>
      </c>
      <c r="R11" s="2" t="s">
        <v>66</v>
      </c>
    </row>
    <row r="12" spans="2:18" ht="14.25">
      <c r="B12" s="24">
        <v>9</v>
      </c>
      <c r="C12" s="21" t="s">
        <v>102</v>
      </c>
      <c r="D12" s="14" t="s">
        <v>513</v>
      </c>
      <c r="E12" s="14" t="s">
        <v>514</v>
      </c>
      <c r="F12" s="12" t="s">
        <v>103</v>
      </c>
      <c r="G12" s="25">
        <v>2</v>
      </c>
      <c r="H12" s="25">
        <v>5</v>
      </c>
      <c r="I12" s="25">
        <v>2</v>
      </c>
      <c r="J12" s="25">
        <v>5</v>
      </c>
      <c r="K12" s="25">
        <v>5</v>
      </c>
      <c r="L12" s="25">
        <v>3</v>
      </c>
      <c r="M12" s="25">
        <v>3</v>
      </c>
      <c r="N12" s="19">
        <f>(((H12+1-G12)*(H12*1.02+10)/10*((I12+4)/3+0.075*(MIN(I12+6,9)/3*(MIN(MAX(H12-G12-1,0),1)))+0.0625*(MIN(I12+6,9)/3*(MIN(MAX(H12-G12-2,0),1)))+0.05*(MIN(I12+6,9)/3*(MIN(MAX(H12-G12-3,0),1))))+(J12+1-G12)*(J12*1.01+10)/10)*((K12*1.003-0.6)/4)*((L12+4)/5))*(1+(M12-2.5)/12.5)*100/$T$4</f>
        <v>33.15137569606728</v>
      </c>
      <c r="O12" s="16"/>
      <c r="Q12" s="3">
        <v>0</v>
      </c>
      <c r="R12" s="6" t="s">
        <v>67</v>
      </c>
    </row>
    <row r="13" spans="2:18" ht="14.25">
      <c r="B13" s="24">
        <v>10</v>
      </c>
      <c r="C13" s="21" t="s">
        <v>149</v>
      </c>
      <c r="D13" s="14">
        <v>849</v>
      </c>
      <c r="E13" s="14">
        <v>899</v>
      </c>
      <c r="F13" s="12" t="s">
        <v>11</v>
      </c>
      <c r="G13" s="25">
        <v>0</v>
      </c>
      <c r="H13" s="25">
        <v>2</v>
      </c>
      <c r="I13" s="25">
        <v>5</v>
      </c>
      <c r="J13" s="25">
        <v>2</v>
      </c>
      <c r="K13" s="25">
        <v>5</v>
      </c>
      <c r="L13" s="25">
        <v>4</v>
      </c>
      <c r="M13" s="25">
        <v>5</v>
      </c>
      <c r="N13" s="19">
        <f>(((H13+1-G13)*(H13*1.02+10)/10*((I13+4)/3+0.075*(MIN(I13+6,9)/3*(MIN(MAX(H13-G13-1,0),1)))+0.0625*(MIN(I13+6,9)/3*(MIN(MAX(H13-G13-2,0),1)))+0.05*(MIN(I13+6,9)/3*(MIN(MAX(H13-G13-3,0),1))))+(J13+1-G13)*(J13*1.01+10)/10)*((K13*1.003-0.6)/4)*((L13+4)/5))*(1+(M13-2.5)/12.5)*100/$T$4</f>
        <v>32.827316285872804</v>
      </c>
      <c r="O13" s="17"/>
      <c r="Q13" s="4">
        <v>1</v>
      </c>
      <c r="R13" s="7" t="s">
        <v>68</v>
      </c>
    </row>
    <row r="14" spans="2:18" ht="14.25">
      <c r="B14" s="24">
        <v>11</v>
      </c>
      <c r="C14" s="21" t="s">
        <v>15</v>
      </c>
      <c r="D14" s="14"/>
      <c r="E14" s="14"/>
      <c r="F14" s="12" t="s">
        <v>16</v>
      </c>
      <c r="G14" s="25">
        <v>1</v>
      </c>
      <c r="H14" s="25">
        <v>4</v>
      </c>
      <c r="I14" s="25">
        <v>1</v>
      </c>
      <c r="J14" s="25">
        <v>4</v>
      </c>
      <c r="K14" s="26">
        <v>5</v>
      </c>
      <c r="L14" s="26">
        <v>4</v>
      </c>
      <c r="M14" s="26">
        <v>3</v>
      </c>
      <c r="N14" s="19">
        <f>(((H14+1-G14)*(H14*1.02+10)/10*((I14+4)/3+0.075*(MIN(I14+6,9)/3*(MIN(MAX(H14-G14-1,0),1)))+0.0625*(MIN(I14+6,9)/3*(MIN(MAX(H14-G14-2,0),1)))+0.05*(MIN(I14+6,9)/3*(MIN(MAX(H14-G14-3,0),1))))+(J14+1-G14)*(J14*1.01+10)/10)*((K14*1.003-0.6)/4)*((L14+4)/5))*(1+(M14-2.5)/12.5)*100/$T$4</f>
        <v>31.350262436744508</v>
      </c>
      <c r="O14" s="17"/>
      <c r="Q14" s="4">
        <v>2</v>
      </c>
      <c r="R14" s="7" t="s">
        <v>69</v>
      </c>
    </row>
    <row r="15" spans="2:18" ht="14.25">
      <c r="B15" s="24">
        <v>12</v>
      </c>
      <c r="C15" s="21" t="s">
        <v>8</v>
      </c>
      <c r="D15" s="14">
        <v>1533</v>
      </c>
      <c r="E15" s="14">
        <v>1603</v>
      </c>
      <c r="F15" s="12" t="s">
        <v>11</v>
      </c>
      <c r="G15" s="25">
        <v>2</v>
      </c>
      <c r="H15" s="25">
        <v>4</v>
      </c>
      <c r="I15" s="25">
        <v>5</v>
      </c>
      <c r="J15" s="25">
        <v>4</v>
      </c>
      <c r="K15" s="25">
        <v>4</v>
      </c>
      <c r="L15" s="25">
        <v>5</v>
      </c>
      <c r="M15" s="25">
        <v>4</v>
      </c>
      <c r="N15" s="19">
        <f>(((H15+1-G15)*(H15*1.02+10)/10*((I15+4)/3+0.075*(MIN(I15+6,9)/3*(MIN(MAX(H15-G15-1,0),1)))+0.0625*(MIN(I15+6,9)/3*(MIN(MAX(H15-G15-2,0),1)))+0.05*(MIN(I15+6,9)/3*(MIN(MAX(H15-G15-3,0),1))))+(J15+1-G15)*(J15*1.01+10)/10)*((K15*1.003-0.6)/4)*((L15+4)/5))*(1+(M15-2.5)/12.5)*100/$T$4</f>
        <v>31.142812067760996</v>
      </c>
      <c r="O15" s="16"/>
      <c r="Q15" s="4">
        <v>3</v>
      </c>
      <c r="R15" s="7" t="s">
        <v>70</v>
      </c>
    </row>
    <row r="16" spans="2:18" ht="14.25">
      <c r="B16" s="24">
        <v>13</v>
      </c>
      <c r="C16" s="22" t="s">
        <v>180</v>
      </c>
      <c r="D16" s="14">
        <v>1405</v>
      </c>
      <c r="E16" s="14">
        <v>1466</v>
      </c>
      <c r="F16" s="12" t="s">
        <v>176</v>
      </c>
      <c r="G16" s="25">
        <v>0</v>
      </c>
      <c r="H16" s="25">
        <v>3</v>
      </c>
      <c r="I16" s="25">
        <v>0</v>
      </c>
      <c r="J16" s="25">
        <v>3</v>
      </c>
      <c r="K16" s="25">
        <v>5</v>
      </c>
      <c r="L16" s="25">
        <v>5</v>
      </c>
      <c r="M16" s="25">
        <v>4</v>
      </c>
      <c r="N16" s="19">
        <f>(((H16+1-G16)*(H16*1.02+10)/10*((I16+4)/3+0.075*(MIN(I16+6,9)/3*(MIN(MAX(H16-G16-1,0),1)))+0.0625*(MIN(I16+6,9)/3*(MIN(MAX(H16-G16-2,0),1)))+0.05*(MIN(I16+6,9)/3*(MIN(MAX(H16-G16-3,0),1))))+(J16+1-G16)*(J16*1.01+10)/10)*((K16*1.003-0.6)/4)*((L16+4)/5))*(1+(M16-2.5)/12.5)*100/$T$4</f>
        <v>30.76129587599402</v>
      </c>
      <c r="O16" s="16"/>
      <c r="Q16" s="4">
        <v>4</v>
      </c>
      <c r="R16" s="7" t="s">
        <v>71</v>
      </c>
    </row>
    <row r="17" spans="2:18" ht="14.25">
      <c r="B17" s="24">
        <v>14</v>
      </c>
      <c r="C17" s="21" t="s">
        <v>854</v>
      </c>
      <c r="D17" s="14">
        <v>688</v>
      </c>
      <c r="E17" s="14">
        <v>741</v>
      </c>
      <c r="F17" s="12" t="s">
        <v>334</v>
      </c>
      <c r="G17" s="25">
        <v>2</v>
      </c>
      <c r="H17" s="25">
        <v>4</v>
      </c>
      <c r="I17" s="25">
        <v>4</v>
      </c>
      <c r="J17" s="25">
        <v>4</v>
      </c>
      <c r="K17" s="25">
        <v>5</v>
      </c>
      <c r="L17" s="25">
        <v>4</v>
      </c>
      <c r="M17" s="25">
        <v>3</v>
      </c>
      <c r="N17" s="19">
        <f>(((H17+1-G17)*(H17*1.02+10)/10*((I17+4)/3+0.075*(MIN(I17+6,9)/3*(MIN(MAX(H17-G17-1,0),1)))+0.0625*(MIN(I17+6,9)/3*(MIN(MAX(H17-G17-2,0),1)))+0.05*(MIN(I17+6,9)/3*(MIN(MAX(H17-G17-3,0),1))))+(J17+1-G17)*(J17*1.01+10)/10)*((K17*1.003-0.6)/4)*((L17+4)/5))*(1+(M17-2.5)/12.5)*100/$T$4</f>
        <v>30.635586265642257</v>
      </c>
      <c r="O17" s="17"/>
      <c r="Q17" s="5">
        <v>5</v>
      </c>
      <c r="R17" s="8" t="s">
        <v>72</v>
      </c>
    </row>
    <row r="18" spans="2:15" ht="14.25">
      <c r="B18" s="24">
        <v>15</v>
      </c>
      <c r="C18" s="21" t="s">
        <v>100</v>
      </c>
      <c r="D18" s="14"/>
      <c r="E18" s="14"/>
      <c r="F18" s="12" t="s">
        <v>101</v>
      </c>
      <c r="G18" s="25">
        <v>2</v>
      </c>
      <c r="H18" s="25">
        <v>5</v>
      </c>
      <c r="I18" s="25">
        <v>2</v>
      </c>
      <c r="J18" s="25">
        <v>5</v>
      </c>
      <c r="K18" s="25">
        <v>5</v>
      </c>
      <c r="L18" s="25">
        <v>3</v>
      </c>
      <c r="M18" s="25">
        <v>2</v>
      </c>
      <c r="N18" s="19">
        <f>(((H18+1-G18)*(H18*1.02+10)/10*((I18+4)/3+0.075*(MIN(I18+6,9)/3*(MIN(MAX(H18-G18-1,0),1)))+0.0625*(MIN(I18+6,9)/3*(MIN(MAX(H18-G18-2,0),1)))+0.05*(MIN(I18+6,9)/3*(MIN(MAX(H18-G18-3,0),1))))+(J18+1-G18)*(J18*1.01+10)/10)*((K18*1.003-0.6)/4)*((L18+4)/5))*(1+(M18-2.5)/12.5)*100/$T$4</f>
        <v>30.601269873292875</v>
      </c>
      <c r="O18" s="16"/>
    </row>
    <row r="19" spans="2:18" ht="14.25">
      <c r="B19" s="24">
        <v>16</v>
      </c>
      <c r="C19" s="21" t="s">
        <v>398</v>
      </c>
      <c r="D19" s="14">
        <v>592</v>
      </c>
      <c r="E19" s="14">
        <v>642</v>
      </c>
      <c r="F19" s="12" t="s">
        <v>159</v>
      </c>
      <c r="G19" s="25">
        <v>1</v>
      </c>
      <c r="H19" s="25">
        <v>5</v>
      </c>
      <c r="I19" s="25">
        <v>4</v>
      </c>
      <c r="J19" s="25">
        <v>5</v>
      </c>
      <c r="K19" s="25">
        <v>3</v>
      </c>
      <c r="L19" s="25">
        <v>4</v>
      </c>
      <c r="M19" s="25">
        <v>2</v>
      </c>
      <c r="N19" s="19">
        <f>(((H19+1-G19)*(H19*1.02+10)/10*((I19+4)/3+0.075*(MIN(I19+6,9)/3*(MIN(MAX(H19-G19-1,0),1)))+0.0625*(MIN(I19+6,9)/3*(MIN(MAX(H19-G19-2,0),1)))+0.05*(MIN(I19+6,9)/3*(MIN(MAX(H19-G19-3,0),1))))+(J19+1-G19)*(J19*1.01+10)/10)*((K19*1.003-0.6)/4)*((L19+4)/5))*(1+(M19-2.5)/12.5)*100/$T$4</f>
        <v>29.970181442828896</v>
      </c>
      <c r="O19" s="17"/>
      <c r="Q19" s="1" t="s">
        <v>59</v>
      </c>
      <c r="R19" s="1" t="s">
        <v>123</v>
      </c>
    </row>
    <row r="20" spans="2:18" ht="14.25">
      <c r="B20" s="24">
        <v>17</v>
      </c>
      <c r="C20" s="21" t="s">
        <v>567</v>
      </c>
      <c r="D20" s="14">
        <v>575</v>
      </c>
      <c r="E20" s="14">
        <v>641</v>
      </c>
      <c r="F20" s="12" t="s">
        <v>563</v>
      </c>
      <c r="G20" s="25">
        <v>1</v>
      </c>
      <c r="H20" s="25">
        <v>3</v>
      </c>
      <c r="I20" s="25">
        <v>3</v>
      </c>
      <c r="J20" s="25">
        <v>4</v>
      </c>
      <c r="K20" s="25">
        <v>5</v>
      </c>
      <c r="L20" s="25">
        <v>4</v>
      </c>
      <c r="M20" s="25">
        <v>3</v>
      </c>
      <c r="N20" s="19">
        <f>(((H20+1-G20)*(H20*1.02+10)/10*((I20+4)/3+0.075*(MIN(I20+6,9)/3*(MIN(MAX(H20-G20-1,0),1)))+0.0625*(MIN(I20+6,9)/3*(MIN(MAX(H20-G20-2,0),1)))+0.05*(MIN(I20+6,9)/3*(MIN(MAX(H20-G20-3,0),1))))+(J20+1-G20)*(J20*1.01+10)/10)*((K20*1.003-0.6)/4)*((L20+4)/5))*(1+(M20-2.5)/12.5)*100/$T$4</f>
        <v>29.168094237375527</v>
      </c>
      <c r="O20" s="16"/>
      <c r="Q20" s="3">
        <v>0</v>
      </c>
      <c r="R20" s="9" t="s">
        <v>124</v>
      </c>
    </row>
    <row r="21" spans="2:18" ht="14.25">
      <c r="B21" s="24">
        <v>18</v>
      </c>
      <c r="C21" s="21" t="s">
        <v>1</v>
      </c>
      <c r="D21" s="14"/>
      <c r="E21" s="14"/>
      <c r="F21" s="12" t="s">
        <v>18</v>
      </c>
      <c r="G21" s="25">
        <v>2</v>
      </c>
      <c r="H21" s="25">
        <v>4</v>
      </c>
      <c r="I21" s="25">
        <v>5</v>
      </c>
      <c r="J21" s="25">
        <v>4</v>
      </c>
      <c r="K21" s="26">
        <v>5</v>
      </c>
      <c r="L21" s="26">
        <v>3</v>
      </c>
      <c r="M21" s="26">
        <v>3</v>
      </c>
      <c r="N21" s="19">
        <f>(((H21+1-G21)*(H21*1.02+10)/10*((I21+4)/3+0.075*(MIN(I21+6,9)/3*(MIN(MAX(H21-G21-1,0),1)))+0.0625*(MIN(I21+6,9)/3*(MIN(MAX(H21-G21-2,0),1)))+0.05*(MIN(I21+6,9)/3*(MIN(MAX(H21-G21-3,0),1))))+(J21+1-G21)*(J21*1.01+10)/10)*((K21*1.003-0.6)/4)*((L21+4)/5))*(1+(M21-2.5)/12.5)*100/$T$4</f>
        <v>29.10384425278661</v>
      </c>
      <c r="O21" s="16"/>
      <c r="Q21" s="4">
        <v>1</v>
      </c>
      <c r="R21" s="10" t="s">
        <v>125</v>
      </c>
    </row>
    <row r="22" spans="2:18" ht="14.25">
      <c r="B22" s="24">
        <v>19</v>
      </c>
      <c r="C22" s="21" t="s">
        <v>634</v>
      </c>
      <c r="D22" s="14"/>
      <c r="E22" s="14" t="s">
        <v>633</v>
      </c>
      <c r="F22" s="12" t="s">
        <v>299</v>
      </c>
      <c r="G22" s="25">
        <v>3</v>
      </c>
      <c r="H22" s="25">
        <v>5</v>
      </c>
      <c r="I22" s="25">
        <v>5</v>
      </c>
      <c r="J22" s="25">
        <v>5</v>
      </c>
      <c r="K22" s="25">
        <v>5</v>
      </c>
      <c r="L22" s="25">
        <v>3</v>
      </c>
      <c r="M22" s="25">
        <v>2</v>
      </c>
      <c r="N22" s="19">
        <f>(((H22+1-G22)*(H22*1.02+10)/10*((I22+4)/3+0.075*(MIN(I22+6,9)/3*(MIN(MAX(H22-G22-1,0),1)))+0.0625*(MIN(I22+6,9)/3*(MIN(MAX(H22-G22-2,0),1)))+0.05*(MIN(I22+6,9)/3*(MIN(MAX(H22-G22-3,0),1))))+(J22+1-G22)*(J22*1.01+10)/10)*((K22*1.003-0.6)/4)*((L22+4)/5))*(1+(M22-2.5)/12.5)*100/$T$4</f>
        <v>28.80806980380289</v>
      </c>
      <c r="O22" s="16">
        <v>1</v>
      </c>
      <c r="Q22" s="4">
        <v>2</v>
      </c>
      <c r="R22" s="10" t="s">
        <v>129</v>
      </c>
    </row>
    <row r="23" spans="2:18" ht="14.25">
      <c r="B23" s="24">
        <v>20</v>
      </c>
      <c r="C23" s="21" t="s">
        <v>75</v>
      </c>
      <c r="D23" s="14"/>
      <c r="E23" s="14" t="s">
        <v>498</v>
      </c>
      <c r="F23" s="12" t="s">
        <v>57</v>
      </c>
      <c r="G23" s="25">
        <v>3</v>
      </c>
      <c r="H23" s="25">
        <v>5</v>
      </c>
      <c r="I23" s="25">
        <v>5</v>
      </c>
      <c r="J23" s="25">
        <v>5</v>
      </c>
      <c r="K23" s="25">
        <v>5</v>
      </c>
      <c r="L23" s="25">
        <v>3</v>
      </c>
      <c r="M23" s="25">
        <v>2</v>
      </c>
      <c r="N23" s="19">
        <f>(((H23+1-G23)*(H23*1.02+10)/10*((I23+4)/3+0.075*(MIN(I23+6,9)/3*(MIN(MAX(H23-G23-1,0),1)))+0.0625*(MIN(I23+6,9)/3*(MIN(MAX(H23-G23-2,0),1)))+0.05*(MIN(I23+6,9)/3*(MIN(MAX(H23-G23-3,0),1))))+(J23+1-G23)*(J23*1.01+10)/10)*((K23*1.003-0.6)/4)*((L23+4)/5))*(1+(M23-2.5)/12.5)*100/$T$4</f>
        <v>28.80806980380289</v>
      </c>
      <c r="O23" s="17">
        <v>2</v>
      </c>
      <c r="Q23" s="4">
        <v>3</v>
      </c>
      <c r="R23" s="10" t="s">
        <v>128</v>
      </c>
    </row>
    <row r="24" spans="2:18" ht="14.25">
      <c r="B24" s="24">
        <v>21</v>
      </c>
      <c r="C24" s="21" t="s">
        <v>94</v>
      </c>
      <c r="D24" s="14"/>
      <c r="E24" s="14"/>
      <c r="F24" s="12" t="s">
        <v>95</v>
      </c>
      <c r="G24" s="25">
        <v>3</v>
      </c>
      <c r="H24" s="25">
        <v>5</v>
      </c>
      <c r="I24" s="25">
        <v>4</v>
      </c>
      <c r="J24" s="25">
        <v>5</v>
      </c>
      <c r="K24" s="25">
        <v>5</v>
      </c>
      <c r="L24" s="25">
        <v>3</v>
      </c>
      <c r="M24" s="25">
        <v>3</v>
      </c>
      <c r="N24" s="19">
        <f>(((H24+1-G24)*(H24*1.02+10)/10*((I24+4)/3+0.075*(MIN(I24+6,9)/3*(MIN(MAX(H24-G24-1,0),1)))+0.0625*(MIN(I24+6,9)/3*(MIN(MAX(H24-G24-2,0),1)))+0.05*(MIN(I24+6,9)/3*(MIN(MAX(H24-G24-3,0),1))))+(J24+1-G24)*(J24*1.01+10)/10)*((K24*1.003-0.6)/4)*((L24+4)/5))*(1+(M24-2.5)/12.5)*100/$T$4</f>
        <v>28.744582863995788</v>
      </c>
      <c r="O24" s="16"/>
      <c r="Q24" s="4">
        <v>4</v>
      </c>
      <c r="R24" s="10" t="s">
        <v>127</v>
      </c>
    </row>
    <row r="25" spans="2:18" ht="14.25">
      <c r="B25" s="24">
        <v>22</v>
      </c>
      <c r="C25" s="21" t="s">
        <v>46</v>
      </c>
      <c r="D25" s="14"/>
      <c r="E25" s="14"/>
      <c r="F25" s="12" t="s">
        <v>43</v>
      </c>
      <c r="G25" s="25">
        <v>0</v>
      </c>
      <c r="H25" s="25">
        <v>2</v>
      </c>
      <c r="I25" s="25">
        <v>5</v>
      </c>
      <c r="J25" s="25">
        <v>2</v>
      </c>
      <c r="K25" s="25">
        <v>5</v>
      </c>
      <c r="L25" s="25">
        <v>3</v>
      </c>
      <c r="M25" s="25">
        <v>5</v>
      </c>
      <c r="N25" s="19">
        <f>(((H25+1-G25)*(H25*1.02+10)/10*((I25+4)/3+0.075*(MIN(I25+6,9)/3*(MIN(MAX(H25-G25-1,0),1)))+0.0625*(MIN(I25+6,9)/3*(MIN(MAX(H25-G25-2,0),1)))+0.05*(MIN(I25+6,9)/3*(MIN(MAX(H25-G25-3,0),1))))+(J25+1-G25)*(J25*1.01+10)/10)*((K25*1.003-0.6)/4)*((L25+4)/5))*(1+(M25-2.5)/12.5)*100/$T$4</f>
        <v>28.7239017501387</v>
      </c>
      <c r="O25" s="17"/>
      <c r="Q25" s="5">
        <v>5</v>
      </c>
      <c r="R25" s="11" t="s">
        <v>126</v>
      </c>
    </row>
    <row r="26" spans="2:15" ht="14.25">
      <c r="B26" s="24">
        <v>23</v>
      </c>
      <c r="C26" s="21" t="s">
        <v>109</v>
      </c>
      <c r="D26" s="14"/>
      <c r="E26" s="14" t="s">
        <v>433</v>
      </c>
      <c r="F26" s="12" t="s">
        <v>110</v>
      </c>
      <c r="G26" s="25">
        <v>0</v>
      </c>
      <c r="H26" s="25">
        <v>4</v>
      </c>
      <c r="I26" s="25">
        <v>0</v>
      </c>
      <c r="J26" s="25">
        <v>4</v>
      </c>
      <c r="K26" s="25">
        <v>5</v>
      </c>
      <c r="L26" s="25">
        <v>3</v>
      </c>
      <c r="M26" s="25">
        <v>2</v>
      </c>
      <c r="N26" s="19">
        <f>(((H26+1-G26)*(H26*1.02+10)/10*((I26+4)/3+0.075*(MIN(I26+6,9)/3*(MIN(MAX(H26-G26-1,0),1)))+0.0625*(MIN(I26+6,9)/3*(MIN(MAX(H26-G26-2,0),1)))+0.05*(MIN(I26+6,9)/3*(MIN(MAX(H26-G26-3,0),1))))+(J26+1-G26)*(J26*1.01+10)/10)*((K26*1.003-0.6)/4)*((L26+4)/5))*(1+(M26-2.5)/12.5)*100/$T$4</f>
        <v>28.691201111839632</v>
      </c>
      <c r="O26" s="17"/>
    </row>
    <row r="27" spans="2:18" ht="14.25">
      <c r="B27" s="24">
        <v>24</v>
      </c>
      <c r="C27" s="21" t="s">
        <v>25</v>
      </c>
      <c r="D27" s="14">
        <v>1585</v>
      </c>
      <c r="E27" s="14">
        <v>1642</v>
      </c>
      <c r="F27" s="12" t="s">
        <v>14</v>
      </c>
      <c r="G27" s="25">
        <v>3</v>
      </c>
      <c r="H27" s="25">
        <v>5</v>
      </c>
      <c r="I27" s="25">
        <v>4</v>
      </c>
      <c r="J27" s="25">
        <v>5</v>
      </c>
      <c r="K27" s="26">
        <v>4</v>
      </c>
      <c r="L27" s="26">
        <v>5</v>
      </c>
      <c r="M27" s="26">
        <v>3</v>
      </c>
      <c r="N27" s="19">
        <f>(((H27+1-G27)*(H27*1.02+10)/10*((I27+4)/3+0.075*(MIN(I27+6,9)/3*(MIN(MAX(H27-G27-1,0),1)))+0.0625*(MIN(I27+6,9)/3*(MIN(MAX(H27-G27-2,0),1)))+0.05*(MIN(I27+6,9)/3*(MIN(MAX(H27-G27-3,0),1))))+(J27+1-G27)*(J27*1.01+10)/10)*((K27*1.003-0.6)/4)*((L27+4)/5))*(1+(M27-2.5)/12.5)*100/$T$4</f>
        <v>28.561354168826483</v>
      </c>
      <c r="O27" s="16"/>
      <c r="Q27" s="1" t="s">
        <v>59</v>
      </c>
      <c r="R27" s="1" t="s">
        <v>142</v>
      </c>
    </row>
    <row r="28" spans="2:18" ht="14.25">
      <c r="B28" s="24">
        <v>25</v>
      </c>
      <c r="C28" s="21" t="s">
        <v>42</v>
      </c>
      <c r="D28" s="14"/>
      <c r="E28" s="14"/>
      <c r="F28" s="12" t="s">
        <v>43</v>
      </c>
      <c r="G28" s="25">
        <v>1</v>
      </c>
      <c r="H28" s="25">
        <v>4</v>
      </c>
      <c r="I28" s="25">
        <v>2</v>
      </c>
      <c r="J28" s="25">
        <v>4</v>
      </c>
      <c r="K28" s="25">
        <v>5</v>
      </c>
      <c r="L28" s="25">
        <v>2</v>
      </c>
      <c r="M28" s="25">
        <v>4</v>
      </c>
      <c r="N28" s="19">
        <f>(((H28+1-G28)*(H28*1.02+10)/10*((I28+4)/3+0.075*(MIN(I28+6,9)/3*(MIN(MAX(H28-G28-1,0),1)))+0.0625*(MIN(I28+6,9)/3*(MIN(MAX(H28-G28-2,0),1)))+0.05*(MIN(I28+6,9)/3*(MIN(MAX(H28-G28-3,0),1))))+(J28+1-G28)*(J28*1.01+10)/10)*((K28*1.003-0.6)/4)*((L28+4)/5))*(1+(M28-2.5)/12.5)*100/$T$4</f>
        <v>28.538154592783133</v>
      </c>
      <c r="O28" s="16"/>
      <c r="Q28" s="3">
        <v>0</v>
      </c>
      <c r="R28" s="6" t="s">
        <v>143</v>
      </c>
    </row>
    <row r="29" spans="2:18" ht="14.25">
      <c r="B29" s="24">
        <v>26</v>
      </c>
      <c r="C29" s="21" t="s">
        <v>113</v>
      </c>
      <c r="D29" s="14"/>
      <c r="E29" s="14" t="s">
        <v>444</v>
      </c>
      <c r="F29" s="12" t="s">
        <v>110</v>
      </c>
      <c r="G29" s="25">
        <v>2</v>
      </c>
      <c r="H29" s="25">
        <v>5</v>
      </c>
      <c r="I29" s="25">
        <v>3</v>
      </c>
      <c r="J29" s="25">
        <v>5</v>
      </c>
      <c r="K29" s="25">
        <v>5</v>
      </c>
      <c r="L29" s="25">
        <v>3</v>
      </c>
      <c r="M29" s="25">
        <v>0</v>
      </c>
      <c r="N29" s="19">
        <f>(((H29+1-G29)*(H29*1.02+10)/10*((I29+4)/3+0.075*(MIN(I29+6,9)/3*(MIN(MAX(H29-G29-1,0),1)))+0.0625*(MIN(I29+6,9)/3*(MIN(MAX(H29-G29-2,0),1)))+0.05*(MIN(I29+6,9)/3*(MIN(MAX(H29-G29-3,0),1))))+(J29+1-G29)*(J29*1.01+10)/10)*((K29*1.003-0.6)/4)*((L29+4)/5))*(1+(M29-2.5)/12.5)*100/$T$4</f>
        <v>28.375910888444302</v>
      </c>
      <c r="O29" s="16"/>
      <c r="Q29" s="4">
        <v>1</v>
      </c>
      <c r="R29" s="7" t="s">
        <v>144</v>
      </c>
    </row>
    <row r="30" spans="2:18" ht="14.25">
      <c r="B30" s="24">
        <v>27</v>
      </c>
      <c r="C30" s="21" t="s">
        <v>173</v>
      </c>
      <c r="D30" s="14">
        <v>1553</v>
      </c>
      <c r="E30" s="14">
        <v>1610</v>
      </c>
      <c r="F30" s="12" t="s">
        <v>14</v>
      </c>
      <c r="G30" s="25">
        <v>2</v>
      </c>
      <c r="H30" s="25">
        <v>4</v>
      </c>
      <c r="I30" s="25">
        <v>5</v>
      </c>
      <c r="J30" s="25">
        <v>4</v>
      </c>
      <c r="K30" s="25">
        <v>4</v>
      </c>
      <c r="L30" s="25">
        <v>4</v>
      </c>
      <c r="M30" s="25">
        <v>4</v>
      </c>
      <c r="N30" s="19">
        <f>(((H30+1-G30)*(H30*1.02+10)/10*((I30+4)/3+0.075*(MIN(I30+6,9)/3*(MIN(MAX(H30-G30-1,0),1)))+0.0625*(MIN(I30+6,9)/3*(MIN(MAX(H30-G30-2,0),1)))+0.05*(MIN(I30+6,9)/3*(MIN(MAX(H30-G30-3,0),1))))+(J30+1-G30)*(J30*1.01+10)/10)*((K30*1.003-0.6)/4)*((L30+4)/5))*(1+(M30-2.5)/12.5)*100/$T$4</f>
        <v>27.682499615787552</v>
      </c>
      <c r="O30" s="16"/>
      <c r="Q30" s="4">
        <v>2</v>
      </c>
      <c r="R30" s="7" t="s">
        <v>148</v>
      </c>
    </row>
    <row r="31" spans="2:18" ht="14.25">
      <c r="B31" s="24">
        <v>28</v>
      </c>
      <c r="C31" s="21" t="s">
        <v>385</v>
      </c>
      <c r="D31" s="14">
        <v>1094</v>
      </c>
      <c r="E31" s="14">
        <v>1163</v>
      </c>
      <c r="F31" s="12" t="s">
        <v>311</v>
      </c>
      <c r="G31" s="25">
        <v>0</v>
      </c>
      <c r="H31" s="25">
        <v>3</v>
      </c>
      <c r="I31" s="25">
        <v>4</v>
      </c>
      <c r="J31" s="25">
        <v>3</v>
      </c>
      <c r="K31" s="25">
        <v>5</v>
      </c>
      <c r="L31" s="25">
        <v>2</v>
      </c>
      <c r="M31" s="25">
        <v>2</v>
      </c>
      <c r="N31" s="19">
        <f>(((H31+1-G31)*(H31*1.02+10)/10*((I31+4)/3+0.075*(MIN(I31+6,9)/3*(MIN(MAX(H31-G31-1,0),1)))+0.0625*(MIN(I31+6,9)/3*(MIN(MAX(H31-G31-2,0),1)))+0.05*(MIN(I31+6,9)/3*(MIN(MAX(H31-G31-3,0),1))))+(J31+1-G31)*(J31*1.01+10)/10)*((K31*1.003-0.6)/4)*((L31+4)/5))*(1+(M31-2.5)/12.5)*100/$T$4</f>
        <v>27.498749516652378</v>
      </c>
      <c r="O31" s="16"/>
      <c r="Q31" s="4">
        <v>3</v>
      </c>
      <c r="R31" s="7" t="s">
        <v>147</v>
      </c>
    </row>
    <row r="32" spans="2:18" ht="14.25">
      <c r="B32" s="24">
        <v>29</v>
      </c>
      <c r="C32" s="21" t="s">
        <v>104</v>
      </c>
      <c r="D32" s="14"/>
      <c r="E32" s="14" t="s">
        <v>420</v>
      </c>
      <c r="F32" s="12" t="s">
        <v>103</v>
      </c>
      <c r="G32" s="25">
        <v>1</v>
      </c>
      <c r="H32" s="25">
        <v>4</v>
      </c>
      <c r="I32" s="25">
        <v>2</v>
      </c>
      <c r="J32" s="25">
        <v>4</v>
      </c>
      <c r="K32" s="25">
        <v>4</v>
      </c>
      <c r="L32" s="25">
        <v>4</v>
      </c>
      <c r="M32" s="25">
        <v>3</v>
      </c>
      <c r="N32" s="19">
        <f>(((H32+1-G32)*(H32*1.02+10)/10*((I32+4)/3+0.075*(MIN(I32+6,9)/3*(MIN(MAX(H32-G32-1,0),1)))+0.0625*(MIN(I32+6,9)/3*(MIN(MAX(H32-G32-2,0),1)))+0.05*(MIN(I32+6,9)/3*(MIN(MAX(H32-G32-3,0),1))))+(J32+1-G32)*(J32*1.01+10)/10)*((K32*1.003-0.6)/4)*((L32+4)/5))*(1+(M32-2.5)/12.5)*100/$T$4</f>
        <v>27.306010572560826</v>
      </c>
      <c r="O32" s="16"/>
      <c r="Q32" s="4">
        <v>4</v>
      </c>
      <c r="R32" s="7" t="s">
        <v>146</v>
      </c>
    </row>
    <row r="33" spans="2:18" ht="14.25">
      <c r="B33" s="24">
        <v>30</v>
      </c>
      <c r="C33" s="21" t="s">
        <v>13</v>
      </c>
      <c r="D33" s="14">
        <v>747</v>
      </c>
      <c r="E33" s="14">
        <v>814</v>
      </c>
      <c r="F33" s="12" t="s">
        <v>334</v>
      </c>
      <c r="G33" s="25">
        <v>3</v>
      </c>
      <c r="H33" s="25">
        <v>5</v>
      </c>
      <c r="I33" s="25">
        <v>2</v>
      </c>
      <c r="J33" s="25">
        <v>5</v>
      </c>
      <c r="K33" s="26">
        <v>5</v>
      </c>
      <c r="L33" s="26">
        <v>4</v>
      </c>
      <c r="M33" s="26">
        <v>3</v>
      </c>
      <c r="N33" s="19">
        <f>(((H33+1-G33)*(H33*1.02+10)/10*((I33+4)/3+0.075*(MIN(I33+6,9)/3*(MIN(MAX(H33-G33-1,0),1)))+0.0625*(MIN(I33+6,9)/3*(MIN(MAX(H33-G33-2,0),1)))+0.05*(MIN(I33+6,9)/3*(MIN(MAX(H33-G33-3,0),1))))+(J33+1-G33)*(J33*1.01+10)/10)*((K33*1.003-0.6)/4)*((L33+4)/5))*(1+(M33-2.5)/12.5)*100/$T$4</f>
        <v>27.0073737832249</v>
      </c>
      <c r="O33" s="17"/>
      <c r="Q33" s="5">
        <v>5</v>
      </c>
      <c r="R33" s="8" t="s">
        <v>145</v>
      </c>
    </row>
    <row r="34" spans="2:15" ht="14.25">
      <c r="B34" s="24">
        <v>31</v>
      </c>
      <c r="C34" s="21" t="s">
        <v>463</v>
      </c>
      <c r="D34" s="14">
        <v>1218</v>
      </c>
      <c r="E34" s="14">
        <v>1291</v>
      </c>
      <c r="F34" s="12" t="s">
        <v>462</v>
      </c>
      <c r="G34" s="25">
        <v>0</v>
      </c>
      <c r="H34" s="25">
        <v>3</v>
      </c>
      <c r="I34" s="25">
        <v>5</v>
      </c>
      <c r="J34" s="25">
        <v>3</v>
      </c>
      <c r="K34" s="25">
        <v>4</v>
      </c>
      <c r="L34" s="25">
        <v>3</v>
      </c>
      <c r="M34" s="25">
        <v>2</v>
      </c>
      <c r="N34" s="19">
        <f>(((H34+1-G34)*(H34*1.02+10)/10*((I34+4)/3+0.075*(MIN(I34+6,9)/3*(MIN(MAX(H34-G34-1,0),1)))+0.0625*(MIN(I34+6,9)/3*(MIN(MAX(H34-G34-2,0),1)))+0.05*(MIN(I34+6,9)/3*(MIN(MAX(H34-G34-3,0),1))))+(J34+1-G34)*(J34*1.01+10)/10)*((K34*1.003-0.6)/4)*((L34+4)/5))*(1+(M34-2.5)/12.5)*100/$T$4</f>
        <v>26.820681116192628</v>
      </c>
      <c r="O34" s="16"/>
    </row>
    <row r="35" spans="2:19" ht="14.25">
      <c r="B35" s="24">
        <v>32</v>
      </c>
      <c r="C35" s="21" t="s">
        <v>574</v>
      </c>
      <c r="D35" s="14">
        <v>1048</v>
      </c>
      <c r="E35" s="14">
        <v>1118</v>
      </c>
      <c r="F35" s="12" t="s">
        <v>563</v>
      </c>
      <c r="G35" s="25">
        <v>1</v>
      </c>
      <c r="H35" s="25">
        <v>3</v>
      </c>
      <c r="I35" s="25">
        <v>3</v>
      </c>
      <c r="J35" s="25">
        <v>3</v>
      </c>
      <c r="K35" s="25">
        <v>5</v>
      </c>
      <c r="L35" s="25">
        <v>4</v>
      </c>
      <c r="M35" s="25">
        <v>3</v>
      </c>
      <c r="N35" s="19">
        <f>(((H35+1-G35)*(H35*1.02+10)/10*((I35+4)/3+0.075*(MIN(I35+6,9)/3*(MIN(MAX(H35-G35-1,0),1)))+0.0625*(MIN(I35+6,9)/3*(MIN(MAX(H35-G35-2,0),1)))+0.05*(MIN(I35+6,9)/3*(MIN(MAX(H35-G35-3,0),1))))+(J35+1-G35)*(J35*1.01+10)/10)*((K35*1.003-0.6)/4)*((L35+4)/5))*(1+(M35-2.5)/12.5)*100/$T$4</f>
        <v>25.98450283844142</v>
      </c>
      <c r="O35" s="17"/>
      <c r="Q35" s="1" t="s">
        <v>59</v>
      </c>
      <c r="R35" s="1" t="s">
        <v>468</v>
      </c>
      <c r="S35" s="13" t="s">
        <v>471</v>
      </c>
    </row>
    <row r="36" spans="2:19" ht="14.25">
      <c r="B36" s="24">
        <v>33</v>
      </c>
      <c r="C36" s="21" t="s">
        <v>630</v>
      </c>
      <c r="D36" s="14" t="s">
        <v>628</v>
      </c>
      <c r="E36" s="14" t="s">
        <v>629</v>
      </c>
      <c r="F36" s="12" t="s">
        <v>299</v>
      </c>
      <c r="G36" s="25">
        <v>2</v>
      </c>
      <c r="H36" s="25">
        <v>5</v>
      </c>
      <c r="I36" s="25">
        <v>1</v>
      </c>
      <c r="J36" s="25">
        <v>5</v>
      </c>
      <c r="K36" s="25">
        <v>5</v>
      </c>
      <c r="L36" s="25">
        <v>4</v>
      </c>
      <c r="M36" s="25">
        <v>0</v>
      </c>
      <c r="N36" s="19">
        <f>(((H36+1-G36)*(H36*1.02+10)/10*((I36+4)/3+0.075*(MIN(I36+6,9)/3*(MIN(MAX(H36-G36-1,0),1)))+0.0625*(MIN(I36+6,9)/3*(MIN(MAX(H36-G36-2,0),1)))+0.05*(MIN(I36+6,9)/3*(MIN(MAX(H36-G36-3,0),1))))+(J36+1-G36)*(J36*1.01+10)/10)*((K36*1.003-0.6)/4)*((L36+4)/5))*(1+(M36-2.5)/12.5)*100/$T$4</f>
        <v>25.858520648050085</v>
      </c>
      <c r="O36" s="16"/>
      <c r="Q36" s="3">
        <v>0</v>
      </c>
      <c r="R36" s="6" t="s">
        <v>469</v>
      </c>
      <c r="S36" s="53" t="s">
        <v>472</v>
      </c>
    </row>
    <row r="37" spans="2:19" ht="14.25">
      <c r="B37" s="24">
        <v>34</v>
      </c>
      <c r="C37" s="21" t="s">
        <v>77</v>
      </c>
      <c r="D37" s="14"/>
      <c r="E37" s="14" t="s">
        <v>805</v>
      </c>
      <c r="F37" s="12" t="s">
        <v>57</v>
      </c>
      <c r="G37" s="25">
        <v>3</v>
      </c>
      <c r="H37" s="25">
        <v>5</v>
      </c>
      <c r="I37" s="25">
        <v>5</v>
      </c>
      <c r="J37" s="25">
        <v>5</v>
      </c>
      <c r="K37" s="25">
        <v>4</v>
      </c>
      <c r="L37" s="25">
        <v>4</v>
      </c>
      <c r="M37" s="25">
        <v>2</v>
      </c>
      <c r="N37" s="19">
        <f>(((H37+1-G37)*(H37*1.02+10)/10*((I37+4)/3+0.075*(MIN(I37+6,9)/3*(MIN(MAX(H37-G37-1,0),1)))+0.0625*(MIN(I37+6,9)/3*(MIN(MAX(H37-G37-2,0),1)))+0.05*(MIN(I37+6,9)/3*(MIN(MAX(H37-G37-3,0),1))))+(J37+1-G37)*(J37*1.01+10)/10)*((K37*1.003-0.6)/4)*((L37+4)/5))*(1+(M37-2.5)/12.5)*100/$T$4</f>
        <v>25.443943483727665</v>
      </c>
      <c r="O37" s="17"/>
      <c r="Q37" s="4">
        <v>1</v>
      </c>
      <c r="R37" s="7" t="s">
        <v>470</v>
      </c>
      <c r="S37" s="53" t="s">
        <v>473</v>
      </c>
    </row>
    <row r="38" spans="2:19" ht="14.25">
      <c r="B38" s="24">
        <v>35</v>
      </c>
      <c r="C38" s="21" t="s">
        <v>170</v>
      </c>
      <c r="D38" s="14"/>
      <c r="E38" s="14"/>
      <c r="F38" s="12" t="s">
        <v>171</v>
      </c>
      <c r="G38" s="25">
        <v>0</v>
      </c>
      <c r="H38" s="25">
        <v>2</v>
      </c>
      <c r="I38" s="25">
        <v>5</v>
      </c>
      <c r="J38" s="25">
        <v>2</v>
      </c>
      <c r="K38" s="25">
        <v>4</v>
      </c>
      <c r="L38" s="25">
        <v>4</v>
      </c>
      <c r="M38" s="25">
        <v>5</v>
      </c>
      <c r="N38" s="19">
        <f>(((H38+1-G38)*(H38*1.02+10)/10*((I38+4)/3+0.075*(MIN(I38+6,9)/3*(MIN(MAX(H38-G38-1,0),1)))+0.0625*(MIN(I38+6,9)/3*(MIN(MAX(H38-G38-2,0),1)))+0.05*(MIN(I38+6,9)/3*(MIN(MAX(H38-G38-3,0),1))))+(J38+1-G38)*(J38*1.01+10)/10)*((K38*1.003-0.6)/4)*((L38+4)/5))*(1+(M38-2.5)/12.5)*100/$T$4</f>
        <v>25.3696043414265</v>
      </c>
      <c r="O38" s="16"/>
      <c r="Q38" s="4">
        <v>2</v>
      </c>
      <c r="R38" s="7" t="s">
        <v>474</v>
      </c>
      <c r="S38" s="53" t="s">
        <v>475</v>
      </c>
    </row>
    <row r="39" spans="2:19" ht="14.25">
      <c r="B39" s="24">
        <v>36</v>
      </c>
      <c r="C39" s="21" t="s">
        <v>541</v>
      </c>
      <c r="D39" s="14"/>
      <c r="E39" s="14">
        <v>927</v>
      </c>
      <c r="F39" s="12" t="s">
        <v>229</v>
      </c>
      <c r="G39" s="25">
        <v>2</v>
      </c>
      <c r="H39" s="25">
        <v>4</v>
      </c>
      <c r="I39" s="25">
        <v>2</v>
      </c>
      <c r="J39" s="25">
        <v>4</v>
      </c>
      <c r="K39" s="25">
        <v>5</v>
      </c>
      <c r="L39" s="25">
        <v>4</v>
      </c>
      <c r="M39" s="25">
        <v>3</v>
      </c>
      <c r="N39" s="19">
        <f>(((H39+1-G39)*(H39*1.02+10)/10*((I39+4)/3+0.075*(MIN(I39+6,9)/3*(MIN(MAX(H39-G39-1,0),1)))+0.0625*(MIN(I39+6,9)/3*(MIN(MAX(H39-G39-2,0),1)))+0.05*(MIN(I39+6,9)/3*(MIN(MAX(H39-G39-3,0),1))))+(J39+1-G39)*(J39*1.01+10)/10)*((K39*1.003-0.6)/4)*((L39+4)/5))*(1+(M39-2.5)/12.5)*100/$T$4</f>
        <v>25.186739967384554</v>
      </c>
      <c r="O39" s="17"/>
      <c r="Q39" s="4">
        <v>3</v>
      </c>
      <c r="R39" s="7" t="s">
        <v>476</v>
      </c>
      <c r="S39" s="53" t="s">
        <v>92</v>
      </c>
    </row>
    <row r="40" spans="2:19" ht="14.25">
      <c r="B40" s="24">
        <v>37</v>
      </c>
      <c r="C40" s="21" t="s">
        <v>152</v>
      </c>
      <c r="D40" s="14">
        <v>1874</v>
      </c>
      <c r="E40" s="14">
        <v>1965</v>
      </c>
      <c r="F40" s="12" t="s">
        <v>11</v>
      </c>
      <c r="G40" s="25">
        <v>2</v>
      </c>
      <c r="H40" s="25">
        <v>4</v>
      </c>
      <c r="I40" s="25">
        <v>3</v>
      </c>
      <c r="J40" s="25">
        <v>4</v>
      </c>
      <c r="K40" s="25">
        <v>4</v>
      </c>
      <c r="L40" s="25">
        <v>4</v>
      </c>
      <c r="M40" s="25">
        <v>5</v>
      </c>
      <c r="N40" s="19">
        <f>(((H40+1-G40)*(H40*1.02+10)/10*((I40+4)/3+0.075*(MIN(I40+6,9)/3*(MIN(MAX(H40-G40-1,0),1)))+0.0625*(MIN(I40+6,9)/3*(MIN(MAX(H40-G40-2,0),1)))+0.05*(MIN(I40+6,9)/3*(MIN(MAX(H40-G40-3,0),1))))+(J40+1-G40)*(J40*1.01+10)/10)*((K40*1.003-0.6)/4)*((L40+4)/5))*(1+(M40-2.5)/12.5)*100/$T$4</f>
        <v>24.976621358747124</v>
      </c>
      <c r="O40" s="17"/>
      <c r="Q40" s="4">
        <v>4</v>
      </c>
      <c r="R40" s="7" t="s">
        <v>477</v>
      </c>
      <c r="S40" s="53" t="s">
        <v>480</v>
      </c>
    </row>
    <row r="41" spans="2:19" ht="14.25">
      <c r="B41" s="24">
        <v>38</v>
      </c>
      <c r="C41" s="21" t="s">
        <v>646</v>
      </c>
      <c r="D41" s="14">
        <v>541</v>
      </c>
      <c r="E41" s="14">
        <v>604</v>
      </c>
      <c r="F41" s="12" t="s">
        <v>299</v>
      </c>
      <c r="G41" s="25">
        <v>2</v>
      </c>
      <c r="H41" s="25">
        <v>5</v>
      </c>
      <c r="I41" s="25">
        <v>1</v>
      </c>
      <c r="J41" s="25">
        <v>5</v>
      </c>
      <c r="K41" s="25">
        <v>5</v>
      </c>
      <c r="L41" s="25">
        <v>3</v>
      </c>
      <c r="M41" s="25">
        <v>1</v>
      </c>
      <c r="N41" s="19">
        <f>(((H41+1-G41)*(H41*1.02+10)/10*((I41+4)/3+0.075*(MIN(I41+6,9)/3*(MIN(MAX(H41-G41-1,0),1)))+0.0625*(MIN(I41+6,9)/3*(MIN(MAX(H41-G41-2,0),1)))+0.05*(MIN(I41+6,9)/3*(MIN(MAX(H41-G41-3,0),1))))+(J41+1-G41)*(J41*1.01+10)/10)*((K41*1.003-0.6)/4)*((L41+4)/5))*(1+(M41-2.5)/12.5)*100/$T$4</f>
        <v>24.888826123748203</v>
      </c>
      <c r="O41" s="16"/>
      <c r="Q41" s="5">
        <v>5</v>
      </c>
      <c r="R41" s="8" t="s">
        <v>478</v>
      </c>
      <c r="S41" s="53" t="s">
        <v>479</v>
      </c>
    </row>
    <row r="42" spans="2:15" ht="14.25">
      <c r="B42" s="24">
        <v>39</v>
      </c>
      <c r="C42" s="21" t="s">
        <v>434</v>
      </c>
      <c r="D42" s="14"/>
      <c r="E42" s="14" t="s">
        <v>435</v>
      </c>
      <c r="F42" s="12" t="s">
        <v>110</v>
      </c>
      <c r="G42" s="25">
        <v>0</v>
      </c>
      <c r="H42" s="25">
        <v>3</v>
      </c>
      <c r="I42" s="25">
        <v>4</v>
      </c>
      <c r="J42" s="25">
        <v>3</v>
      </c>
      <c r="K42" s="25">
        <v>4</v>
      </c>
      <c r="L42" s="25">
        <v>3</v>
      </c>
      <c r="M42" s="25">
        <v>2</v>
      </c>
      <c r="N42" s="19">
        <f>(((H42+1-G42)*(H42*1.02+10)/10*((I42+4)/3+0.075*(MIN(I42+6,9)/3*(MIN(MAX(H42-G42-1,0),1)))+0.0625*(MIN(I42+6,9)/3*(MIN(MAX(H42-G42-2,0),1)))+0.05*(MIN(I42+6,9)/3*(MIN(MAX(H42-G42-3,0),1))))+(J42+1-G42)*(J42*1.01+10)/10)*((K42*1.003-0.6)/4)*((L42+4)/5))*(1+(M42-2.5)/12.5)*100/$T$4</f>
        <v>24.793512021733683</v>
      </c>
      <c r="O42" s="17"/>
    </row>
    <row r="43" spans="2:15" ht="14.25">
      <c r="B43" s="24">
        <v>40</v>
      </c>
      <c r="C43" s="21" t="s">
        <v>620</v>
      </c>
      <c r="D43" s="14"/>
      <c r="E43" s="14" t="s">
        <v>619</v>
      </c>
      <c r="F43" s="12" t="s">
        <v>299</v>
      </c>
      <c r="G43" s="25">
        <v>1</v>
      </c>
      <c r="H43" s="25">
        <v>4</v>
      </c>
      <c r="I43" s="25">
        <v>5</v>
      </c>
      <c r="J43" s="25">
        <v>4</v>
      </c>
      <c r="K43" s="25">
        <v>4</v>
      </c>
      <c r="L43" s="25">
        <v>2</v>
      </c>
      <c r="M43" s="25">
        <v>2</v>
      </c>
      <c r="N43" s="19">
        <f>(((H43+1-G43)*(H43*1.02+10)/10*((I43+4)/3+0.075*(MIN(I43+6,9)/3*(MIN(MAX(H43-G43-1,0),1)))+0.0625*(MIN(I43+6,9)/3*(MIN(MAX(H43-G43-2,0),1)))+0.05*(MIN(I43+6,9)/3*(MIN(MAX(H43-G43-3,0),1))))+(J43+1-G43)*(J43*1.01+10)/10)*((K43*1.003-0.6)/4)*((L43+4)/5))*(1+(M43-2.5)/12.5)*100/$T$4</f>
        <v>24.781576736620007</v>
      </c>
      <c r="O43" s="16"/>
    </row>
    <row r="44" spans="2:15" ht="14.25">
      <c r="B44" s="24">
        <v>41</v>
      </c>
      <c r="C44" s="21" t="s">
        <v>644</v>
      </c>
      <c r="D44" s="14">
        <v>363</v>
      </c>
      <c r="E44" s="14">
        <v>422</v>
      </c>
      <c r="F44" s="12" t="s">
        <v>299</v>
      </c>
      <c r="G44" s="25">
        <v>2</v>
      </c>
      <c r="H44" s="25">
        <v>4</v>
      </c>
      <c r="I44" s="25">
        <v>4</v>
      </c>
      <c r="J44" s="25">
        <v>4</v>
      </c>
      <c r="K44" s="25">
        <v>5</v>
      </c>
      <c r="L44" s="25">
        <v>3</v>
      </c>
      <c r="M44" s="25">
        <v>2</v>
      </c>
      <c r="N44" s="19">
        <f>(((H44+1-G44)*(H44*1.02+10)/10*((I44+4)/3+0.075*(MIN(I44+6,9)/3*(MIN(MAX(H44-G44-1,0),1)))+0.0625*(MIN(I44+6,9)/3*(MIN(MAX(H44-G44-2,0),1)))+0.05*(MIN(I44+6,9)/3*(MIN(MAX(H44-G44-3,0),1))))+(J44+1-G44)*(J44*1.01+10)/10)*((K44*1.003-0.6)/4)*((L44+4)/5))*(1+(M44-2.5)/12.5)*100/$T$4</f>
        <v>24.74412736840336</v>
      </c>
      <c r="O44" s="17"/>
    </row>
    <row r="45" spans="2:15" ht="14.25">
      <c r="B45" s="24">
        <v>42</v>
      </c>
      <c r="C45" s="21" t="s">
        <v>733</v>
      </c>
      <c r="D45" s="14">
        <v>1384</v>
      </c>
      <c r="E45" s="14">
        <v>1433</v>
      </c>
      <c r="F45" s="12" t="s">
        <v>727</v>
      </c>
      <c r="G45" s="25">
        <v>0</v>
      </c>
      <c r="H45" s="25">
        <v>2</v>
      </c>
      <c r="I45" s="25">
        <v>5</v>
      </c>
      <c r="J45" s="25">
        <v>2</v>
      </c>
      <c r="K45" s="25">
        <v>4</v>
      </c>
      <c r="L45" s="25">
        <v>5</v>
      </c>
      <c r="M45" s="25">
        <v>3</v>
      </c>
      <c r="N45" s="19">
        <f>(((H45+1-G45)*(H45*1.02+10)/10*((I45+4)/3+0.075*(MIN(I45+6,9)/3*(MIN(MAX(H45-G45-1,0),1)))+0.0625*(MIN(I45+6,9)/3*(MIN(MAX(H45-G45-2,0),1)))+0.05*(MIN(I45+6,9)/3*(MIN(MAX(H45-G45-3,0),1))))+(J45+1-G45)*(J45*1.01+10)/10)*((K45*1.003-0.6)/4)*((L45+4)/5))*(1+(M45-2.5)/12.5)*100/$T$4</f>
        <v>24.735364232890838</v>
      </c>
      <c r="O45" s="17"/>
    </row>
    <row r="46" spans="2:15" ht="14.25">
      <c r="B46" s="24">
        <v>43</v>
      </c>
      <c r="C46" s="21" t="s">
        <v>523</v>
      </c>
      <c r="D46" s="14">
        <v>1360</v>
      </c>
      <c r="E46" s="14">
        <v>1424</v>
      </c>
      <c r="F46" s="12" t="s">
        <v>522</v>
      </c>
      <c r="G46" s="25">
        <v>1</v>
      </c>
      <c r="H46" s="25">
        <v>4</v>
      </c>
      <c r="I46" s="25">
        <v>1</v>
      </c>
      <c r="J46" s="25">
        <v>4</v>
      </c>
      <c r="K46" s="25">
        <v>4</v>
      </c>
      <c r="L46" s="25">
        <v>4</v>
      </c>
      <c r="M46" s="25">
        <v>3</v>
      </c>
      <c r="N46" s="19">
        <f>(((H46+1-G46)*(H46*1.02+10)/10*((I46+4)/3+0.075*(MIN(I46+6,9)/3*(MIN(MAX(H46-G46-1,0),1)))+0.0625*(MIN(I46+6,9)/3*(MIN(MAX(H46-G46-2,0),1)))+0.05*(MIN(I46+6,9)/3*(MIN(MAX(H46-G46-3,0),1))))+(J46+1-G46)*(J46*1.01+10)/10)*((K46*1.003-0.6)/4)*((L46+4)/5))*(1+(M46-2.5)/12.5)*100/$T$4</f>
        <v>24.22810768610923</v>
      </c>
      <c r="O46" s="17"/>
    </row>
    <row r="47" spans="2:15" ht="14.25">
      <c r="B47" s="24">
        <v>44</v>
      </c>
      <c r="C47" s="21" t="s">
        <v>78</v>
      </c>
      <c r="D47" s="14" t="s">
        <v>496</v>
      </c>
      <c r="E47" s="14" t="s">
        <v>497</v>
      </c>
      <c r="F47" s="12" t="s">
        <v>57</v>
      </c>
      <c r="G47" s="25">
        <v>3</v>
      </c>
      <c r="H47" s="25">
        <v>5</v>
      </c>
      <c r="I47" s="25">
        <v>5</v>
      </c>
      <c r="J47" s="25">
        <v>5</v>
      </c>
      <c r="K47" s="25">
        <v>4</v>
      </c>
      <c r="L47" s="25">
        <v>3</v>
      </c>
      <c r="M47" s="25">
        <v>3</v>
      </c>
      <c r="N47" s="19">
        <f>(((H47+1-G47)*(H47*1.02+10)/10*((I47+4)/3+0.075*(MIN(I47+6,9)/3*(MIN(MAX(H47-G47-1,0),1)))+0.0625*(MIN(I47+6,9)/3*(MIN(MAX(H47-G47-2,0),1)))+0.05*(MIN(I47+6,9)/3*(MIN(MAX(H47-G47-3,0),1))))+(J47+1-G47)*(J47*1.01+10)/10)*((K47*1.003-0.6)/4)*((L47+4)/5))*(1+(M47-2.5)/12.5)*100/$T$4</f>
        <v>24.118738093950185</v>
      </c>
      <c r="O47" s="16"/>
    </row>
    <row r="48" spans="2:18" ht="14.25">
      <c r="B48" s="24">
        <v>45</v>
      </c>
      <c r="C48" s="21" t="s">
        <v>58</v>
      </c>
      <c r="D48" s="14"/>
      <c r="E48" s="14" t="s">
        <v>781</v>
      </c>
      <c r="F48" s="12" t="s">
        <v>57</v>
      </c>
      <c r="G48" s="25">
        <v>3</v>
      </c>
      <c r="H48" s="25">
        <v>5</v>
      </c>
      <c r="I48" s="25">
        <v>5</v>
      </c>
      <c r="J48" s="25">
        <v>5</v>
      </c>
      <c r="K48" s="25">
        <v>4</v>
      </c>
      <c r="L48" s="25">
        <v>2</v>
      </c>
      <c r="M48" s="25">
        <v>5</v>
      </c>
      <c r="N48" s="19">
        <f>(((H48+1-G48)*(H48*1.02+10)/10*((I48+4)/3+0.075*(MIN(I48+6,9)/3*(MIN(MAX(H48-G48-1,0),1)))+0.0625*(MIN(I48+6,9)/3*(MIN(MAX(H48-G48-2,0),1)))+0.05*(MIN(I48+6,9)/3*(MIN(MAX(H48-G48-3,0),1))))+(J48+1-G48)*(J48*1.01+10)/10)*((K48*1.003-0.6)/4)*((L48+4)/5))*(1+(M48-2.5)/12.5)*100/$T$4</f>
        <v>23.853697015994683</v>
      </c>
      <c r="O48" s="17"/>
      <c r="R48" s="15" t="s">
        <v>377</v>
      </c>
    </row>
    <row r="49" spans="2:18" ht="14.25">
      <c r="B49" s="24">
        <v>46</v>
      </c>
      <c r="C49" s="21" t="s">
        <v>812</v>
      </c>
      <c r="D49" s="14"/>
      <c r="E49" s="14" t="s">
        <v>813</v>
      </c>
      <c r="F49" s="12" t="s">
        <v>99</v>
      </c>
      <c r="G49" s="25">
        <v>2</v>
      </c>
      <c r="H49" s="25">
        <v>5</v>
      </c>
      <c r="I49" s="25">
        <v>2</v>
      </c>
      <c r="J49" s="25">
        <v>5</v>
      </c>
      <c r="K49" s="25">
        <v>4</v>
      </c>
      <c r="L49" s="25">
        <v>3</v>
      </c>
      <c r="M49" s="25">
        <v>2</v>
      </c>
      <c r="N49" s="19">
        <f>(((H49+1-G49)*(H49*1.02+10)/10*((I49+4)/3+0.075*(MIN(I49+6,9)/3*(MIN(MAX(H49-G49-1,0),1)))+0.0625*(MIN(I49+6,9)/3*(MIN(MAX(H49-G49-2,0),1)))+0.05*(MIN(I49+6,9)/3*(MIN(MAX(H49-G49-3,0),1))))+(J49+1-G49)*(J49*1.01+10)/10)*((K49*1.003-0.6)/4)*((L49+4)/5))*(1+(M49-2.5)/12.5)*100/$T$4</f>
        <v>23.649271304116706</v>
      </c>
      <c r="O49" s="16"/>
      <c r="R49" s="29" t="s">
        <v>376</v>
      </c>
    </row>
    <row r="50" spans="2:18" ht="14.25">
      <c r="B50" s="24">
        <v>47</v>
      </c>
      <c r="C50" s="21" t="s">
        <v>685</v>
      </c>
      <c r="D50" s="14">
        <v>1783</v>
      </c>
      <c r="E50" s="14">
        <v>1830</v>
      </c>
      <c r="F50" s="12" t="s">
        <v>684</v>
      </c>
      <c r="G50" s="25">
        <v>0</v>
      </c>
      <c r="H50" s="25">
        <v>3</v>
      </c>
      <c r="I50" s="25">
        <v>1</v>
      </c>
      <c r="J50" s="25">
        <v>3</v>
      </c>
      <c r="K50" s="25">
        <v>5</v>
      </c>
      <c r="L50" s="25">
        <v>3</v>
      </c>
      <c r="M50" s="25">
        <v>2</v>
      </c>
      <c r="N50" s="19">
        <f>(((H50+1-G50)*(H50*1.02+10)/10*((I50+4)/3+0.075*(MIN(I50+6,9)/3*(MIN(MAX(H50-G50-1,0),1)))+0.0625*(MIN(I50+6,9)/3*(MIN(MAX(H50-G50-2,0),1)))+0.05*(MIN(I50+6,9)/3*(MIN(MAX(H50-G50-3,0),1))))+(J50+1-G50)*(J50*1.01+10)/10)*((K50*1.003-0.6)/4)*((L50+4)/5))*(1+(M50-2.5)/12.5)*100/$T$4</f>
        <v>23.491284948134698</v>
      </c>
      <c r="O50" s="16"/>
      <c r="R50" s="30" t="s">
        <v>680</v>
      </c>
    </row>
    <row r="51" spans="2:15" ht="14.25">
      <c r="B51" s="24">
        <v>48</v>
      </c>
      <c r="C51" s="21" t="s">
        <v>763</v>
      </c>
      <c r="D51" s="14">
        <v>1150</v>
      </c>
      <c r="E51" s="14">
        <v>1236</v>
      </c>
      <c r="F51" s="12" t="s">
        <v>319</v>
      </c>
      <c r="G51" s="25">
        <v>2</v>
      </c>
      <c r="H51" s="25">
        <v>4</v>
      </c>
      <c r="I51" s="25">
        <v>2</v>
      </c>
      <c r="J51" s="25">
        <v>4</v>
      </c>
      <c r="K51" s="25">
        <v>5</v>
      </c>
      <c r="L51" s="25">
        <v>4</v>
      </c>
      <c r="M51" s="25">
        <v>2</v>
      </c>
      <c r="N51" s="19">
        <f>(((H51+1-G51)*(H51*1.02+10)/10*((I51+4)/3+0.075*(MIN(I51+6,9)/3*(MIN(MAX(H51-G51-1,0),1)))+0.0625*(MIN(I51+6,9)/3*(MIN(MAX(H51-G51-2,0),1)))+0.05*(MIN(I51+6,9)/3*(MIN(MAX(H51-G51-3,0),1))))+(J51+1-G51)*(J51*1.01+10)/10)*((K51*1.003-0.6)/4)*((L51+4)/5))*(1+(M51-2.5)/12.5)*100/$T$4</f>
        <v>23.24929843143189</v>
      </c>
      <c r="O51" s="17"/>
    </row>
    <row r="52" spans="2:20" ht="14.25">
      <c r="B52" s="24">
        <v>49</v>
      </c>
      <c r="C52" s="21" t="s">
        <v>21</v>
      </c>
      <c r="D52" s="14"/>
      <c r="E52" s="14"/>
      <c r="F52" s="12" t="s">
        <v>235</v>
      </c>
      <c r="G52" s="25">
        <v>1</v>
      </c>
      <c r="H52" s="25">
        <v>3</v>
      </c>
      <c r="I52" s="25">
        <v>2</v>
      </c>
      <c r="J52" s="25">
        <v>4</v>
      </c>
      <c r="K52" s="26">
        <v>5</v>
      </c>
      <c r="L52" s="26">
        <v>3</v>
      </c>
      <c r="M52" s="26">
        <v>3</v>
      </c>
      <c r="N52" s="19">
        <f>(((H52+1-G52)*(H52*1.02+10)/10*((I52+4)/3+0.075*(MIN(I52+6,9)/3*(MIN(MAX(H52-G52-1,0),1)))+0.0625*(MIN(I52+6,9)/3*(MIN(MAX(H52-G52-2,0),1)))+0.05*(MIN(I52+6,9)/3*(MIN(MAX(H52-G52-3,0),1))))+(J52+1-G52)*(J52*1.01+10)/10)*((K52*1.003-0.6)/4)*((L52+4)/5))*(1+(M52-2.5)/12.5)*100/$T$4</f>
        <v>23.23098535666852</v>
      </c>
      <c r="O52" s="17"/>
      <c r="Q52" s="52" t="s">
        <v>181</v>
      </c>
      <c r="R52" s="42"/>
      <c r="S52" s="50" t="s">
        <v>771</v>
      </c>
      <c r="T52" s="51" t="s">
        <v>772</v>
      </c>
    </row>
    <row r="53" spans="2:20" ht="14.25">
      <c r="B53" s="24">
        <v>50</v>
      </c>
      <c r="C53" s="21" t="s">
        <v>677</v>
      </c>
      <c r="D53" s="14"/>
      <c r="E53" s="14">
        <v>1014</v>
      </c>
      <c r="F53" s="12" t="s">
        <v>674</v>
      </c>
      <c r="G53" s="25">
        <v>1</v>
      </c>
      <c r="H53" s="25">
        <v>3</v>
      </c>
      <c r="I53" s="25">
        <v>4</v>
      </c>
      <c r="J53" s="25">
        <v>3</v>
      </c>
      <c r="K53" s="25">
        <v>5</v>
      </c>
      <c r="L53" s="25">
        <v>3</v>
      </c>
      <c r="M53" s="25">
        <v>2</v>
      </c>
      <c r="N53" s="19">
        <f>(((H53+1-G53)*(H53*1.02+10)/10*((I53+4)/3+0.075*(MIN(I53+6,9)/3*(MIN(MAX(H53-G53-1,0),1)))+0.0625*(MIN(I53+6,9)/3*(MIN(MAX(H53-G53-2,0),1)))+0.05*(MIN(I53+6,9)/3*(MIN(MAX(H53-G53-3,0),1))))+(J53+1-G53)*(J53*1.01+10)/10)*((K53*1.003-0.6)/4)*((L53+4)/5))*(1+(M53-2.5)/12.5)*100/$T$4</f>
        <v>22.954793631579832</v>
      </c>
      <c r="O53" s="16"/>
      <c r="Q53" s="44" t="s">
        <v>269</v>
      </c>
      <c r="R53" s="43"/>
      <c r="S53" s="41">
        <f>COUNTIF($F$4:$F$103,Q53)</f>
        <v>1</v>
      </c>
      <c r="T53" s="13">
        <f>COUNTIF($F$4:$F$203,Q53)</f>
        <v>2</v>
      </c>
    </row>
    <row r="54" spans="2:20" ht="14.25">
      <c r="B54" s="24">
        <v>51</v>
      </c>
      <c r="C54" s="21" t="s">
        <v>615</v>
      </c>
      <c r="D54" s="14">
        <v>599</v>
      </c>
      <c r="E54" s="14">
        <v>661</v>
      </c>
      <c r="F54" s="12" t="s">
        <v>159</v>
      </c>
      <c r="G54" s="25">
        <v>0</v>
      </c>
      <c r="H54" s="25">
        <v>5</v>
      </c>
      <c r="I54" s="25">
        <v>5</v>
      </c>
      <c r="J54" s="25">
        <v>5</v>
      </c>
      <c r="K54" s="25">
        <v>2</v>
      </c>
      <c r="L54" s="25">
        <v>4</v>
      </c>
      <c r="M54" s="25">
        <v>2</v>
      </c>
      <c r="N54" s="19">
        <f>(((H54+1-G54)*(H54*1.02+10)/10*((I54+4)/3+0.075*(MIN(I54+6,9)/3*(MIN(MAX(H54-G54-1,0),1)))+0.0625*(MIN(I54+6,9)/3*(MIN(MAX(H54-G54-2,0),1)))+0.05*(MIN(I54+6,9)/3*(MIN(MAX(H54-G54-3,0),1))))+(J54+1-G54)*(J54*1.01+10)/10)*((K54*1.003-0.6)/4)*((L54+4)/5))*(1+(M54-2.5)/12.5)*100/$T$4</f>
        <v>22.646029948408202</v>
      </c>
      <c r="O54" s="17"/>
      <c r="Q54" s="44" t="s">
        <v>744</v>
      </c>
      <c r="R54" s="43"/>
      <c r="S54" s="41">
        <f aca="true" t="shared" si="0" ref="S54:S106">COUNTIF($F$4:$F$103,Q54)</f>
        <v>0</v>
      </c>
      <c r="T54" s="13">
        <f aca="true" t="shared" si="1" ref="T54:T106">COUNTIF($F$4:$F$203,Q54)</f>
        <v>0</v>
      </c>
    </row>
    <row r="55" spans="2:20" ht="14.25">
      <c r="B55" s="24">
        <v>52</v>
      </c>
      <c r="C55" s="21" t="s">
        <v>654</v>
      </c>
      <c r="D55" s="14">
        <v>1068</v>
      </c>
      <c r="E55" s="14">
        <v>1123</v>
      </c>
      <c r="F55" s="12" t="s">
        <v>299</v>
      </c>
      <c r="G55" s="25">
        <v>2</v>
      </c>
      <c r="H55" s="25">
        <v>4</v>
      </c>
      <c r="I55" s="25">
        <v>3</v>
      </c>
      <c r="J55" s="25">
        <v>4</v>
      </c>
      <c r="K55" s="25">
        <v>5</v>
      </c>
      <c r="L55" s="25">
        <v>3</v>
      </c>
      <c r="M55" s="25">
        <v>2</v>
      </c>
      <c r="N55" s="19">
        <f>(((H55+1-G55)*(H55*1.02+10)/10*((I55+4)/3+0.075*(MIN(I55+6,9)/3*(MIN(MAX(H55-G55-1,0),1)))+0.0625*(MIN(I55+6,9)/3*(MIN(MAX(H55-G55-2,0),1)))+0.05*(MIN(I55+6,9)/3*(MIN(MAX(H55-G55-3,0),1))))+(J55+1-G55)*(J55*1.01+10)/10)*((K55*1.003-0.6)/4)*((L55+4)/5))*(1+(M55-2.5)/12.5)*100/$T$4</f>
        <v>22.623167734234464</v>
      </c>
      <c r="O55" s="16">
        <v>1</v>
      </c>
      <c r="Q55" s="44" t="s">
        <v>263</v>
      </c>
      <c r="R55" s="43"/>
      <c r="S55" s="41">
        <f t="shared" si="0"/>
        <v>0</v>
      </c>
      <c r="T55" s="13">
        <f t="shared" si="1"/>
        <v>0</v>
      </c>
    </row>
    <row r="56" spans="2:20" ht="14.25">
      <c r="B56" s="24">
        <v>53</v>
      </c>
      <c r="C56" s="21" t="s">
        <v>678</v>
      </c>
      <c r="D56" s="14"/>
      <c r="E56" s="14">
        <v>1044</v>
      </c>
      <c r="F56" s="12" t="s">
        <v>674</v>
      </c>
      <c r="G56" s="25">
        <v>2</v>
      </c>
      <c r="H56" s="25">
        <v>4</v>
      </c>
      <c r="I56" s="25">
        <v>3</v>
      </c>
      <c r="J56" s="25">
        <v>4</v>
      </c>
      <c r="K56" s="25">
        <v>5</v>
      </c>
      <c r="L56" s="25">
        <v>3</v>
      </c>
      <c r="M56" s="25">
        <v>2</v>
      </c>
      <c r="N56" s="19">
        <f>(((H56+1-G56)*(H56*1.02+10)/10*((I56+4)/3+0.075*(MIN(I56+6,9)/3*(MIN(MAX(H56-G56-1,0),1)))+0.0625*(MIN(I56+6,9)/3*(MIN(MAX(H56-G56-2,0),1)))+0.05*(MIN(I56+6,9)/3*(MIN(MAX(H56-G56-3,0),1))))+(J56+1-G56)*(J56*1.01+10)/10)*((K56*1.003-0.6)/4)*((L56+4)/5))*(1+(M56-2.5)/12.5)*100/$T$4</f>
        <v>22.623167734234464</v>
      </c>
      <c r="O56" s="17">
        <v>2</v>
      </c>
      <c r="Q56" s="44" t="s">
        <v>369</v>
      </c>
      <c r="R56" s="43"/>
      <c r="S56" s="41">
        <f t="shared" si="0"/>
        <v>0</v>
      </c>
      <c r="T56" s="13">
        <f t="shared" si="1"/>
        <v>1</v>
      </c>
    </row>
    <row r="57" spans="2:20" ht="14.25">
      <c r="B57" s="24">
        <v>54</v>
      </c>
      <c r="C57" s="21" t="s">
        <v>87</v>
      </c>
      <c r="D57" s="14"/>
      <c r="E57" s="14"/>
      <c r="F57" s="12" t="s">
        <v>363</v>
      </c>
      <c r="G57" s="25">
        <v>3</v>
      </c>
      <c r="H57" s="25">
        <v>5</v>
      </c>
      <c r="I57" s="25">
        <v>3</v>
      </c>
      <c r="J57" s="25">
        <v>5</v>
      </c>
      <c r="K57" s="25">
        <v>5</v>
      </c>
      <c r="L57" s="25">
        <v>2</v>
      </c>
      <c r="M57" s="25">
        <v>3</v>
      </c>
      <c r="N57" s="19">
        <f>(((H57+1-G57)*(H57*1.02+10)/10*((I57+4)/3+0.075*(MIN(I57+6,9)/3*(MIN(MAX(H57-G57-1,0),1)))+0.0625*(MIN(I57+6,9)/3*(MIN(MAX(H57-G57-2,0),1)))+0.05*(MIN(I57+6,9)/3*(MIN(MAX(H57-G57-3,0),1))))+(J57+1-G57)*(J57*1.01+10)/10)*((K57*1.003-0.6)/4)*((L57+4)/5))*(1+(M57-2.5)/12.5)*100/$T$4</f>
        <v>22.52607723474723</v>
      </c>
      <c r="O57" s="17"/>
      <c r="Q57" s="44" t="s">
        <v>411</v>
      </c>
      <c r="R57" s="43"/>
      <c r="S57" s="41">
        <f t="shared" si="0"/>
        <v>1</v>
      </c>
      <c r="T57" s="13">
        <f t="shared" si="1"/>
        <v>3</v>
      </c>
    </row>
    <row r="58" spans="2:20" ht="14.25">
      <c r="B58" s="24">
        <v>55</v>
      </c>
      <c r="C58" s="21" t="s">
        <v>24</v>
      </c>
      <c r="D58" s="14">
        <v>1165</v>
      </c>
      <c r="E58" s="14">
        <v>1223</v>
      </c>
      <c r="F58" s="12" t="s">
        <v>14</v>
      </c>
      <c r="G58" s="25">
        <v>2</v>
      </c>
      <c r="H58" s="25">
        <v>4</v>
      </c>
      <c r="I58" s="25">
        <v>5</v>
      </c>
      <c r="J58" s="25">
        <v>4</v>
      </c>
      <c r="K58" s="26">
        <v>4</v>
      </c>
      <c r="L58" s="26">
        <v>3</v>
      </c>
      <c r="M58" s="26">
        <v>3</v>
      </c>
      <c r="N58" s="19">
        <f>(((H58+1-G58)*(H58*1.02+10)/10*((I58+4)/3+0.075*(MIN(I58+6,9)/3*(MIN(MAX(H58-G58-1,0),1)))+0.0625*(MIN(I58+6,9)/3*(MIN(MAX(H58-G58-2,0),1)))+0.05*(MIN(I58+6,9)/3*(MIN(MAX(H58-G58-3,0),1))))+(J58+1-G58)*(J58*1.01+10)/10)*((K58*1.003-0.6)/4)*((L58+4)/5))*(1+(M58-2.5)/12.5)*100/$T$4</f>
        <v>22.492030937827383</v>
      </c>
      <c r="O58" s="17"/>
      <c r="Q58" s="44" t="s">
        <v>101</v>
      </c>
      <c r="R58" s="43"/>
      <c r="S58" s="41">
        <f t="shared" si="0"/>
        <v>1</v>
      </c>
      <c r="T58" s="13">
        <f t="shared" si="1"/>
        <v>1</v>
      </c>
    </row>
    <row r="59" spans="2:20" ht="14.25">
      <c r="B59" s="24">
        <v>56</v>
      </c>
      <c r="C59" s="21" t="s">
        <v>488</v>
      </c>
      <c r="D59" s="14">
        <v>1486</v>
      </c>
      <c r="E59" s="14">
        <v>1545</v>
      </c>
      <c r="F59" s="12" t="s">
        <v>489</v>
      </c>
      <c r="G59" s="25">
        <v>2</v>
      </c>
      <c r="H59" s="25">
        <v>4</v>
      </c>
      <c r="I59" s="25">
        <v>1</v>
      </c>
      <c r="J59" s="25">
        <v>4</v>
      </c>
      <c r="K59" s="25">
        <v>5</v>
      </c>
      <c r="L59" s="25">
        <v>4</v>
      </c>
      <c r="M59" s="25">
        <v>3</v>
      </c>
      <c r="N59" s="19">
        <f>(((H59+1-G59)*(H59*1.02+10)/10*((I59+4)/3+0.075*(MIN(I59+6,9)/3*(MIN(MAX(H59-G59-1,0),1)))+0.0625*(MIN(I59+6,9)/3*(MIN(MAX(H59-G59-2,0),1)))+0.05*(MIN(I59+6,9)/3*(MIN(MAX(H59-G59-3,0),1))))+(J59+1-G59)*(J59*1.01+10)/10)*((K59*1.003-0.6)/4)*((L59+4)/5))*(1+(M59-2.5)/12.5)*100/$T$4</f>
        <v>22.36384369238357</v>
      </c>
      <c r="O59" s="16"/>
      <c r="Q59" s="44" t="s">
        <v>176</v>
      </c>
      <c r="R59" s="43"/>
      <c r="S59" s="41">
        <f t="shared" si="0"/>
        <v>1</v>
      </c>
      <c r="T59" s="13">
        <f t="shared" si="1"/>
        <v>1</v>
      </c>
    </row>
    <row r="60" spans="2:20" ht="14.25">
      <c r="B60" s="24">
        <v>57</v>
      </c>
      <c r="C60" s="21" t="s">
        <v>132</v>
      </c>
      <c r="D60" s="14"/>
      <c r="E60" s="14"/>
      <c r="F60" s="12" t="s">
        <v>10</v>
      </c>
      <c r="G60" s="25">
        <v>2</v>
      </c>
      <c r="H60" s="25">
        <v>4</v>
      </c>
      <c r="I60" s="25">
        <v>4</v>
      </c>
      <c r="J60" s="25">
        <v>4</v>
      </c>
      <c r="K60" s="25">
        <v>4</v>
      </c>
      <c r="L60" s="25">
        <v>3</v>
      </c>
      <c r="M60" s="25">
        <v>4</v>
      </c>
      <c r="N60" s="19">
        <f>(((H60+1-G60)*(H60*1.02+10)/10*((I60+4)/3+0.075*(MIN(I60+6,9)/3*(MIN(MAX(H60-G60-1,0),1)))+0.0625*(MIN(I60+6,9)/3*(MIN(MAX(H60-G60-2,0),1)))+0.05*(MIN(I60+6,9)/3*(MIN(MAX(H60-G60-3,0),1))))+(J60+1-G60)*(J60*1.01+10)/10)*((K60*1.003-0.6)/4)*((L60+4)/5))*(1+(M60-2.5)/12.5)*100/$T$4</f>
        <v>22.309880636728796</v>
      </c>
      <c r="O60" s="16"/>
      <c r="Q60" s="44" t="s">
        <v>245</v>
      </c>
      <c r="R60" s="43"/>
      <c r="S60" s="41">
        <f t="shared" si="0"/>
        <v>0</v>
      </c>
      <c r="T60" s="13">
        <f t="shared" si="1"/>
        <v>0</v>
      </c>
    </row>
    <row r="61" spans="2:20" ht="14.25">
      <c r="B61" s="24">
        <v>58</v>
      </c>
      <c r="C61" s="21" t="s">
        <v>703</v>
      </c>
      <c r="D61" s="14">
        <v>731</v>
      </c>
      <c r="E61" s="14">
        <v>788</v>
      </c>
      <c r="F61" s="12" t="s">
        <v>702</v>
      </c>
      <c r="G61" s="25">
        <v>1</v>
      </c>
      <c r="H61" s="25">
        <v>3</v>
      </c>
      <c r="I61" s="25">
        <v>5</v>
      </c>
      <c r="J61" s="25">
        <v>3</v>
      </c>
      <c r="K61" s="25">
        <v>4</v>
      </c>
      <c r="L61" s="25">
        <v>4</v>
      </c>
      <c r="M61" s="25">
        <v>2</v>
      </c>
      <c r="N61" s="19">
        <f>(((H61+1-G61)*(H61*1.02+10)/10*((I61+4)/3+0.075*(MIN(I61+6,9)/3*(MIN(MAX(H61-G61-1,0),1)))+0.0625*(MIN(I61+6,9)/3*(MIN(MAX(H61-G61-2,0),1)))+0.05*(MIN(I61+6,9)/3*(MIN(MAX(H61-G61-3,0),1))))+(J61+1-G61)*(J61*1.01+10)/10)*((K61*1.003-0.6)/4)*((L61+4)/5))*(1+(M61-2.5)/12.5)*100/$T$4</f>
        <v>22.01177014333669</v>
      </c>
      <c r="O61" s="17"/>
      <c r="Q61" s="44" t="s">
        <v>311</v>
      </c>
      <c r="R61" s="43"/>
      <c r="S61" s="41">
        <f t="shared" si="0"/>
        <v>1</v>
      </c>
      <c r="T61" s="13">
        <f t="shared" si="1"/>
        <v>1</v>
      </c>
    </row>
    <row r="62" spans="2:20" ht="14.25">
      <c r="B62" s="24">
        <v>59</v>
      </c>
      <c r="C62" s="21" t="s">
        <v>728</v>
      </c>
      <c r="D62" s="14">
        <v>897</v>
      </c>
      <c r="E62" s="14">
        <v>944</v>
      </c>
      <c r="F62" s="12" t="s">
        <v>727</v>
      </c>
      <c r="G62" s="25">
        <v>0</v>
      </c>
      <c r="H62" s="25">
        <v>2</v>
      </c>
      <c r="I62" s="25">
        <v>5</v>
      </c>
      <c r="J62" s="25">
        <v>2</v>
      </c>
      <c r="K62" s="25">
        <v>4</v>
      </c>
      <c r="L62" s="25">
        <v>4</v>
      </c>
      <c r="M62" s="25">
        <v>3</v>
      </c>
      <c r="N62" s="19">
        <f>(((H62+1-G62)*(H62*1.02+10)/10*((I62+4)/3+0.075*(MIN(I62+6,9)/3*(MIN(MAX(H62-G62-1,0),1)))+0.0625*(MIN(I62+6,9)/3*(MIN(MAX(H62-G62-2,0),1)))+0.05*(MIN(I62+6,9)/3*(MIN(MAX(H62-G62-3,0),1))))+(J62+1-G62)*(J62*1.01+10)/10)*((K62*1.003-0.6)/4)*((L62+4)/5))*(1+(M62-2.5)/12.5)*100/$T$4</f>
        <v>21.9869904292363</v>
      </c>
      <c r="O62" s="17">
        <v>1</v>
      </c>
      <c r="Q62" s="44" t="s">
        <v>326</v>
      </c>
      <c r="R62" s="43"/>
      <c r="S62" s="41">
        <f t="shared" si="0"/>
        <v>1</v>
      </c>
      <c r="T62" s="13">
        <f t="shared" si="1"/>
        <v>2</v>
      </c>
    </row>
    <row r="63" spans="2:20" ht="14.25">
      <c r="B63" s="24">
        <v>60</v>
      </c>
      <c r="C63" s="21" t="s">
        <v>535</v>
      </c>
      <c r="D63" s="14"/>
      <c r="E63" s="14">
        <v>695</v>
      </c>
      <c r="F63" s="12" t="s">
        <v>229</v>
      </c>
      <c r="G63" s="25">
        <v>0</v>
      </c>
      <c r="H63" s="25">
        <v>2</v>
      </c>
      <c r="I63" s="25">
        <v>5</v>
      </c>
      <c r="J63" s="25">
        <v>2</v>
      </c>
      <c r="K63" s="25">
        <v>4</v>
      </c>
      <c r="L63" s="25">
        <v>4</v>
      </c>
      <c r="M63" s="25">
        <v>3</v>
      </c>
      <c r="N63" s="19">
        <f>(((H63+1-G63)*(H63*1.02+10)/10*((I63+4)/3+0.075*(MIN(I63+6,9)/3*(MIN(MAX(H63-G63-1,0),1)))+0.0625*(MIN(I63+6,9)/3*(MIN(MAX(H63-G63-2,0),1)))+0.05*(MIN(I63+6,9)/3*(MIN(MAX(H63-G63-3,0),1))))+(J63+1-G63)*(J63*1.01+10)/10)*((K63*1.003-0.6)/4)*((L63+4)/5))*(1+(M63-2.5)/12.5)*100/$T$4</f>
        <v>21.9869904292363</v>
      </c>
      <c r="O63" s="16">
        <v>2</v>
      </c>
      <c r="Q63" s="44" t="s">
        <v>301</v>
      </c>
      <c r="R63" s="43"/>
      <c r="S63" s="41">
        <f t="shared" si="0"/>
        <v>0</v>
      </c>
      <c r="T63" s="13">
        <f t="shared" si="1"/>
        <v>0</v>
      </c>
    </row>
    <row r="64" spans="2:20" ht="14.25">
      <c r="B64" s="24">
        <v>61</v>
      </c>
      <c r="C64" s="21" t="s">
        <v>425</v>
      </c>
      <c r="D64" s="14" t="s">
        <v>426</v>
      </c>
      <c r="E64" s="14" t="s">
        <v>427</v>
      </c>
      <c r="F64" s="12" t="s">
        <v>293</v>
      </c>
      <c r="G64" s="25">
        <v>1</v>
      </c>
      <c r="H64" s="25">
        <v>4</v>
      </c>
      <c r="I64" s="25">
        <v>0</v>
      </c>
      <c r="J64" s="25">
        <v>4</v>
      </c>
      <c r="K64" s="25">
        <v>4</v>
      </c>
      <c r="L64" s="25">
        <v>5</v>
      </c>
      <c r="M64" s="25">
        <v>2</v>
      </c>
      <c r="N64" s="19">
        <f>(((H64+1-G64)*(H64*1.02+10)/10*((I64+4)/3+0.075*(MIN(I64+6,9)/3*(MIN(MAX(H64-G64-1,0),1)))+0.0625*(MIN(I64+6,9)/3*(MIN(MAX(H64-G64-2,0),1)))+0.05*(MIN(I64+6,9)/3*(MIN(MAX(H64-G64-3,0),1))))+(J64+1-G64)*(J64*1.01+10)/10)*((K64*1.003-0.6)/4)*((L64+4)/5))*(1+(M64-2.5)/12.5)*100/$T$4</f>
        <v>21.96367421502908</v>
      </c>
      <c r="O64" s="17"/>
      <c r="Q64" s="44" t="s">
        <v>209</v>
      </c>
      <c r="R64" s="43"/>
      <c r="S64" s="41">
        <f t="shared" si="0"/>
        <v>0</v>
      </c>
      <c r="T64" s="13">
        <f t="shared" si="1"/>
        <v>0</v>
      </c>
    </row>
    <row r="65" spans="2:20" ht="14.25">
      <c r="B65" s="24">
        <v>62</v>
      </c>
      <c r="C65" s="21" t="s">
        <v>662</v>
      </c>
      <c r="D65" s="14"/>
      <c r="E65" s="14" t="s">
        <v>663</v>
      </c>
      <c r="F65" s="12" t="s">
        <v>299</v>
      </c>
      <c r="G65" s="25">
        <v>2</v>
      </c>
      <c r="H65" s="25">
        <v>5</v>
      </c>
      <c r="I65" s="25">
        <v>5</v>
      </c>
      <c r="J65" s="25">
        <v>5</v>
      </c>
      <c r="K65" s="25">
        <v>3</v>
      </c>
      <c r="L65" s="25">
        <v>3</v>
      </c>
      <c r="M65" s="25">
        <v>2</v>
      </c>
      <c r="N65" s="19">
        <f>(((H65+1-G65)*(H65*1.02+10)/10*((I65+4)/3+0.075*(MIN(I65+6,9)/3*(MIN(MAX(H65-G65-1,0),1)))+0.0625*(MIN(I65+6,9)/3*(MIN(MAX(H65-G65-2,0),1)))+0.05*(MIN(I65+6,9)/3*(MIN(MAX(H65-G65-3,0),1))))+(J65+1-G65)*(J65*1.01+10)/10)*((K65*1.003-0.6)/4)*((L65+4)/5))*(1+(M65-2.5)/12.5)*100/$T$4</f>
        <v>21.889279609505564</v>
      </c>
      <c r="O65" s="16"/>
      <c r="Q65" s="44" t="s">
        <v>159</v>
      </c>
      <c r="R65" s="43"/>
      <c r="S65" s="41">
        <f t="shared" si="0"/>
        <v>3</v>
      </c>
      <c r="T65" s="13">
        <f t="shared" si="1"/>
        <v>6</v>
      </c>
    </row>
    <row r="66" spans="2:20" ht="14.25">
      <c r="B66" s="24">
        <v>63</v>
      </c>
      <c r="C66" s="21" t="s">
        <v>134</v>
      </c>
      <c r="D66" s="14"/>
      <c r="E66" s="14"/>
      <c r="F66" s="12" t="s">
        <v>10</v>
      </c>
      <c r="G66" s="25">
        <v>1</v>
      </c>
      <c r="H66" s="25">
        <v>3</v>
      </c>
      <c r="I66" s="25">
        <v>5</v>
      </c>
      <c r="J66" s="25">
        <v>3</v>
      </c>
      <c r="K66" s="25">
        <v>3</v>
      </c>
      <c r="L66" s="25">
        <v>5</v>
      </c>
      <c r="M66" s="25">
        <v>5</v>
      </c>
      <c r="N66" s="19">
        <f>(((H66+1-G66)*(H66*1.02+10)/10*((I66+4)/3+0.075*(MIN(I66+6,9)/3*(MIN(MAX(H66-G66-1,0),1)))+0.0625*(MIN(I66+6,9)/3*(MIN(MAX(H66-G66-2,0),1)))+0.05*(MIN(I66+6,9)/3*(MIN(MAX(H66-G66-3,0),1))))+(J66+1-G66)*(J66*1.01+10)/10)*((K66*1.003-0.6)/4)*((L66+4)/5))*(1+(M66-2.5)/12.5)*100/$T$4</f>
        <v>21.85472177597829</v>
      </c>
      <c r="O66" s="17"/>
      <c r="Q66" s="44" t="s">
        <v>212</v>
      </c>
      <c r="R66" s="43"/>
      <c r="S66" s="41">
        <f t="shared" si="0"/>
        <v>0</v>
      </c>
      <c r="T66" s="13">
        <f t="shared" si="1"/>
        <v>0</v>
      </c>
    </row>
    <row r="67" spans="2:20" ht="14.25">
      <c r="B67" s="24">
        <v>64</v>
      </c>
      <c r="C67" s="21" t="s">
        <v>83</v>
      </c>
      <c r="D67" s="14" t="s">
        <v>499</v>
      </c>
      <c r="E67" s="14" t="s">
        <v>500</v>
      </c>
      <c r="F67" s="12" t="s">
        <v>57</v>
      </c>
      <c r="G67" s="25">
        <v>2</v>
      </c>
      <c r="H67" s="25">
        <v>4</v>
      </c>
      <c r="I67" s="25">
        <v>4</v>
      </c>
      <c r="J67" s="25">
        <v>4</v>
      </c>
      <c r="K67" s="25">
        <v>4</v>
      </c>
      <c r="L67" s="25">
        <v>4</v>
      </c>
      <c r="M67" s="25">
        <v>2</v>
      </c>
      <c r="N67" s="19">
        <f>(((H67+1-G67)*(H67*1.02+10)/10*((I67+4)/3+0.075*(MIN(I67+6,9)/3*(MIN(MAX(H67-G67-1,0),1)))+0.0625*(MIN(I67+6,9)/3*(MIN(MAX(H67-G67-2,0),1)))+0.05*(MIN(I67+6,9)/3*(MIN(MAX(H67-G67-3,0),1))))+(J67+1-G67)*(J67*1.01+10)/10)*((K67*1.003-0.6)/4)*((L67+4)/5))*(1+(M67-2.5)/12.5)*100/$T$4</f>
        <v>21.854576950264942</v>
      </c>
      <c r="O67" s="16"/>
      <c r="Q67" s="44" t="s">
        <v>279</v>
      </c>
      <c r="R67" s="43"/>
      <c r="S67" s="41">
        <f t="shared" si="0"/>
        <v>0</v>
      </c>
      <c r="T67" s="13">
        <f t="shared" si="1"/>
        <v>0</v>
      </c>
    </row>
    <row r="68" spans="2:20" ht="14.25">
      <c r="B68" s="24">
        <v>65</v>
      </c>
      <c r="C68" s="21" t="s">
        <v>177</v>
      </c>
      <c r="D68" s="14">
        <v>1712</v>
      </c>
      <c r="E68" s="14">
        <v>1786</v>
      </c>
      <c r="F68" s="12" t="s">
        <v>174</v>
      </c>
      <c r="G68" s="25">
        <v>3</v>
      </c>
      <c r="H68" s="25">
        <v>4</v>
      </c>
      <c r="I68" s="25">
        <v>5</v>
      </c>
      <c r="J68" s="25">
        <v>4</v>
      </c>
      <c r="K68" s="25">
        <v>5</v>
      </c>
      <c r="L68" s="25">
        <v>5</v>
      </c>
      <c r="M68" s="25">
        <v>2</v>
      </c>
      <c r="N68" s="19">
        <f>(((H68+1-G68)*(H68*1.02+10)/10*((I68+4)/3+0.075*(MIN(I68+6,9)/3*(MIN(MAX(H68-G68-1,0),1)))+0.0625*(MIN(I68+6,9)/3*(MIN(MAX(H68-G68-2,0),1)))+0.05*(MIN(I68+6,9)/3*(MIN(MAX(H68-G68-3,0),1))))+(J68+1-G68)*(J68*1.01+10)/10)*((K68*1.003-0.6)/4)*((L68+4)/5))*(1+(M68-2.5)/12.5)*100/$T$4</f>
        <v>21.80009078529278</v>
      </c>
      <c r="O68" s="16"/>
      <c r="Q68" s="44" t="s">
        <v>188</v>
      </c>
      <c r="R68" s="43"/>
      <c r="S68" s="41">
        <f t="shared" si="0"/>
        <v>0</v>
      </c>
      <c r="T68" s="13">
        <f t="shared" si="1"/>
        <v>1</v>
      </c>
    </row>
    <row r="69" spans="2:20" ht="14.25">
      <c r="B69" s="24">
        <v>66</v>
      </c>
      <c r="C69" s="21" t="s">
        <v>855</v>
      </c>
      <c r="D69" s="14">
        <v>466</v>
      </c>
      <c r="E69" s="14">
        <v>511</v>
      </c>
      <c r="F69" s="12" t="s">
        <v>334</v>
      </c>
      <c r="G69" s="25">
        <v>1</v>
      </c>
      <c r="H69" s="25">
        <v>4</v>
      </c>
      <c r="I69" s="25">
        <v>1</v>
      </c>
      <c r="J69" s="25">
        <v>4</v>
      </c>
      <c r="K69" s="25">
        <v>5</v>
      </c>
      <c r="L69" s="26">
        <v>2</v>
      </c>
      <c r="M69" s="26">
        <v>2</v>
      </c>
      <c r="N69" s="19">
        <f>(((H69+1-G69)*(H69*1.02+10)/10*((I69+4)/3+0.075*(MIN(I69+6,9)/3*(MIN(MAX(H69-G69-1,0),1)))+0.0625*(MIN(I69+6,9)/3*(MIN(MAX(H69-G69-2,0),1)))+0.05*(MIN(I69+6,9)/3*(MIN(MAX(H69-G69-3,0),1))))+(J69+1-G69)*(J69*1.01+10)/10)*((K69*1.003-0.6)/4)*((L69+4)/5))*(1+(M69-2.5)/12.5)*100/$T$4</f>
        <v>21.70402784082312</v>
      </c>
      <c r="O69" s="17"/>
      <c r="Q69" s="44" t="s">
        <v>293</v>
      </c>
      <c r="R69" s="43"/>
      <c r="S69" s="41">
        <f t="shared" si="0"/>
        <v>1</v>
      </c>
      <c r="T69" s="13">
        <f t="shared" si="1"/>
        <v>1</v>
      </c>
    </row>
    <row r="70" spans="2:20" ht="14.25">
      <c r="B70" s="24">
        <v>67</v>
      </c>
      <c r="C70" s="21" t="s">
        <v>17</v>
      </c>
      <c r="D70" s="14"/>
      <c r="E70" s="14"/>
      <c r="F70" s="12" t="s">
        <v>18</v>
      </c>
      <c r="G70" s="25">
        <v>1</v>
      </c>
      <c r="H70" s="25">
        <v>3</v>
      </c>
      <c r="I70" s="25">
        <v>5</v>
      </c>
      <c r="J70" s="25">
        <v>3</v>
      </c>
      <c r="K70" s="26">
        <v>5</v>
      </c>
      <c r="L70" s="26">
        <v>2</v>
      </c>
      <c r="M70" s="26">
        <v>2</v>
      </c>
      <c r="N70" s="19">
        <f>(((H70+1-G70)*(H70*1.02+10)/10*((I70+4)/3+0.075*(MIN(I70+6,9)/3*(MIN(MAX(H70-G70-1,0),1)))+0.0625*(MIN(I70+6,9)/3*(MIN(MAX(H70-G70-2,0),1)))+0.05*(MIN(I70+6,9)/3*(MIN(MAX(H70-G70-3,0),1))))+(J70+1-G70)*(J70*1.01+10)/10)*((K70*1.003-0.6)/4)*((L70+4)/5))*(1+(M70-2.5)/12.5)*100/$T$4</f>
        <v>21.36180360114995</v>
      </c>
      <c r="O70" s="17">
        <v>1</v>
      </c>
      <c r="Q70" s="44" t="s">
        <v>258</v>
      </c>
      <c r="R70" s="43"/>
      <c r="S70" s="41">
        <f t="shared" si="0"/>
        <v>0</v>
      </c>
      <c r="T70" s="13">
        <f t="shared" si="1"/>
        <v>0</v>
      </c>
    </row>
    <row r="71" spans="2:20" ht="14.25">
      <c r="B71" s="24">
        <v>68</v>
      </c>
      <c r="C71" s="21" t="s">
        <v>582</v>
      </c>
      <c r="D71" s="14">
        <v>1199</v>
      </c>
      <c r="E71" s="14">
        <v>1252</v>
      </c>
      <c r="F71" s="12" t="s">
        <v>370</v>
      </c>
      <c r="G71" s="25">
        <v>1</v>
      </c>
      <c r="H71" s="25">
        <v>3</v>
      </c>
      <c r="I71" s="25">
        <v>5</v>
      </c>
      <c r="J71" s="25">
        <v>3</v>
      </c>
      <c r="K71" s="25">
        <v>5</v>
      </c>
      <c r="L71" s="25">
        <v>2</v>
      </c>
      <c r="M71" s="25">
        <v>2</v>
      </c>
      <c r="N71" s="19">
        <f>(((H71+1-G71)*(H71*1.02+10)/10*((I71+4)/3+0.075*(MIN(I71+6,9)/3*(MIN(MAX(H71-G71-1,0),1)))+0.0625*(MIN(I71+6,9)/3*(MIN(MAX(H71-G71-2,0),1)))+0.05*(MIN(I71+6,9)/3*(MIN(MAX(H71-G71-3,0),1))))+(J71+1-G71)*(J71*1.01+10)/10)*((K71*1.003-0.6)/4)*((L71+4)/5))*(1+(M71-2.5)/12.5)*100/$T$4</f>
        <v>21.36180360114995</v>
      </c>
      <c r="O71" s="16">
        <v>2</v>
      </c>
      <c r="Q71" s="44" t="s">
        <v>110</v>
      </c>
      <c r="R71" s="43"/>
      <c r="S71" s="41">
        <f t="shared" si="0"/>
        <v>3</v>
      </c>
      <c r="T71" s="13">
        <f t="shared" si="1"/>
        <v>4</v>
      </c>
    </row>
    <row r="72" spans="2:20" ht="14.25">
      <c r="B72" s="24">
        <v>69</v>
      </c>
      <c r="C72" s="21" t="s">
        <v>760</v>
      </c>
      <c r="D72" s="14"/>
      <c r="E72" s="14">
        <v>1316</v>
      </c>
      <c r="F72" s="12" t="s">
        <v>319</v>
      </c>
      <c r="G72" s="25">
        <v>2</v>
      </c>
      <c r="H72" s="25">
        <v>4</v>
      </c>
      <c r="I72" s="25">
        <v>1</v>
      </c>
      <c r="J72" s="25">
        <v>4</v>
      </c>
      <c r="K72" s="25">
        <v>5</v>
      </c>
      <c r="L72" s="25">
        <v>5</v>
      </c>
      <c r="M72" s="25">
        <v>1</v>
      </c>
      <c r="N72" s="19">
        <f>(((H72+1-G72)*(H72*1.02+10)/10*((I72+4)/3+0.075*(MIN(I72+6,9)/3*(MIN(MAX(H72-G72-1,0),1)))+0.0625*(MIN(I72+6,9)/3*(MIN(MAX(H72-G72-2,0),1)))+0.05*(MIN(I72+6,9)/3*(MIN(MAX(H72-G72-3,0),1))))+(J72+1-G72)*(J72*1.01+10)/10)*((K72*1.003-0.6)/4)*((L72+4)/5))*(1+(M72-2.5)/12.5)*100/$T$4</f>
        <v>21.288658899480506</v>
      </c>
      <c r="O72" s="17"/>
      <c r="Q72" s="44" t="s">
        <v>233</v>
      </c>
      <c r="R72" s="43"/>
      <c r="S72" s="41">
        <f t="shared" si="0"/>
        <v>0</v>
      </c>
      <c r="T72" s="13">
        <f t="shared" si="1"/>
        <v>1</v>
      </c>
    </row>
    <row r="73" spans="2:20" ht="14.25">
      <c r="B73" s="24">
        <v>70</v>
      </c>
      <c r="C73" s="21" t="s">
        <v>841</v>
      </c>
      <c r="D73" s="14"/>
      <c r="E73" s="14">
        <v>934</v>
      </c>
      <c r="F73" s="12" t="s">
        <v>842</v>
      </c>
      <c r="G73" s="25">
        <v>0</v>
      </c>
      <c r="H73" s="25">
        <v>3</v>
      </c>
      <c r="I73" s="25">
        <v>4</v>
      </c>
      <c r="J73" s="25">
        <v>3</v>
      </c>
      <c r="K73" s="25">
        <v>4</v>
      </c>
      <c r="L73" s="26">
        <v>2</v>
      </c>
      <c r="M73" s="26">
        <v>2</v>
      </c>
      <c r="N73" s="19">
        <f>(((H73+1-G73)*(H73*1.02+10)/10*((I73+4)/3+0.075*(MIN(I73+6,9)/3*(MIN(MAX(H73-G73-1,0),1)))+0.0625*(MIN(I73+6,9)/3*(MIN(MAX(H73-G73-2,0),1)))+0.05*(MIN(I73+6,9)/3*(MIN(MAX(H73-G73-3,0),1))))+(J73+1-G73)*(J73*1.01+10)/10)*((K73*1.003-0.6)/4)*((L73+4)/5))*(1+(M73-2.5)/12.5)*100/$T$4</f>
        <v>21.251581732914588</v>
      </c>
      <c r="O73" s="17"/>
      <c r="Q73" s="44" t="s">
        <v>723</v>
      </c>
      <c r="R73" s="43"/>
      <c r="S73" s="41">
        <f t="shared" si="0"/>
        <v>1</v>
      </c>
      <c r="T73" s="13">
        <f t="shared" si="1"/>
        <v>1</v>
      </c>
    </row>
    <row r="74" spans="2:20" ht="14.25">
      <c r="B74" s="24">
        <v>71</v>
      </c>
      <c r="C74" s="21" t="s">
        <v>770</v>
      </c>
      <c r="D74" s="14">
        <v>1353</v>
      </c>
      <c r="E74" s="14">
        <v>1412</v>
      </c>
      <c r="F74" s="12" t="s">
        <v>196</v>
      </c>
      <c r="G74" s="25">
        <v>1</v>
      </c>
      <c r="H74" s="25">
        <v>4</v>
      </c>
      <c r="I74" s="25">
        <v>3</v>
      </c>
      <c r="J74" s="25">
        <v>4</v>
      </c>
      <c r="K74" s="25">
        <v>4</v>
      </c>
      <c r="L74" s="25">
        <v>2</v>
      </c>
      <c r="M74" s="25">
        <v>2</v>
      </c>
      <c r="N74" s="19">
        <f>(((H74+1-G74)*(H74*1.02+10)/10*((I74+4)/3+0.075*(MIN(I74+6,9)/3*(MIN(MAX(H74-G74-1,0),1)))+0.0625*(MIN(I74+6,9)/3*(MIN(MAX(H74-G74-2,0),1)))+0.05*(MIN(I74+6,9)/3*(MIN(MAX(H74-G74-3,0),1))))+(J74+1-G74)*(J74*1.01+10)/10)*((K74*1.003-0.6)/4)*((L74+4)/5))*(1+(M74-2.5)/12.5)*100/$T$4</f>
        <v>21.035017010085525</v>
      </c>
      <c r="O74" s="17"/>
      <c r="Q74" s="44" t="s">
        <v>368</v>
      </c>
      <c r="R74" s="43"/>
      <c r="S74" s="41">
        <f t="shared" si="0"/>
        <v>0</v>
      </c>
      <c r="T74" s="13">
        <f t="shared" si="1"/>
        <v>0</v>
      </c>
    </row>
    <row r="75" spans="2:20" ht="14.25">
      <c r="B75" s="24">
        <v>72</v>
      </c>
      <c r="C75" s="21" t="s">
        <v>45</v>
      </c>
      <c r="D75" s="14"/>
      <c r="E75" s="14"/>
      <c r="F75" s="12" t="s">
        <v>43</v>
      </c>
      <c r="G75" s="25">
        <v>1</v>
      </c>
      <c r="H75" s="25">
        <v>3</v>
      </c>
      <c r="I75" s="25">
        <v>3</v>
      </c>
      <c r="J75" s="25">
        <v>3</v>
      </c>
      <c r="K75" s="25">
        <v>5</v>
      </c>
      <c r="L75" s="25">
        <v>2</v>
      </c>
      <c r="M75" s="25">
        <v>4</v>
      </c>
      <c r="N75" s="19">
        <f>(((H75+1-G75)*(H75*1.02+10)/10*((I75+4)/3+0.075*(MIN(I75+6,9)/3*(MIN(MAX(H75-G75-1,0),1)))+0.0625*(MIN(I75+6,9)/3*(MIN(MAX(H75-G75-2,0),1)))+0.05*(MIN(I75+6,9)/3*(MIN(MAX(H75-G75-3,0),1))))+(J75+1-G75)*(J75*1.01+10)/10)*((K75*1.003-0.6)/4)*((L75+4)/5))*(1+(M75-2.5)/12.5)*100/$T$4</f>
        <v>20.987483061818068</v>
      </c>
      <c r="O75" s="16"/>
      <c r="Q75" s="44" t="s">
        <v>462</v>
      </c>
      <c r="R75" s="43"/>
      <c r="S75" s="41">
        <f t="shared" si="0"/>
        <v>2</v>
      </c>
      <c r="T75" s="13">
        <f t="shared" si="1"/>
        <v>3</v>
      </c>
    </row>
    <row r="76" spans="2:20" ht="14.25">
      <c r="B76" s="24">
        <v>73</v>
      </c>
      <c r="C76" s="21" t="s">
        <v>575</v>
      </c>
      <c r="D76" s="14">
        <v>1087</v>
      </c>
      <c r="E76" s="14">
        <v>1143</v>
      </c>
      <c r="F76" s="12" t="s">
        <v>563</v>
      </c>
      <c r="G76" s="25">
        <v>2</v>
      </c>
      <c r="H76" s="25">
        <v>4</v>
      </c>
      <c r="I76" s="25">
        <v>2</v>
      </c>
      <c r="J76" s="25">
        <v>4</v>
      </c>
      <c r="K76" s="25">
        <v>4</v>
      </c>
      <c r="L76" s="25">
        <v>4</v>
      </c>
      <c r="M76" s="25">
        <v>4</v>
      </c>
      <c r="N76" s="19">
        <f>(((H76+1-G76)*(H76*1.02+10)/10*((I76+4)/3+0.075*(MIN(I76+6,9)/3*(MIN(MAX(H76-G76-1,0),1)))+0.0625*(MIN(I76+6,9)/3*(MIN(MAX(H76-G76-2,0),1)))+0.05*(MIN(I76+6,9)/3*(MIN(MAX(H76-G76-3,0),1))))+(J76+1-G76)*(J76*1.01+10)/10)*((K76*1.003-0.6)/4)*((L76+4)/5))*(1+(M76-2.5)/12.5)*100/$T$4</f>
        <v>20.962108106316318</v>
      </c>
      <c r="O76" s="16"/>
      <c r="Q76" s="44" t="s">
        <v>461</v>
      </c>
      <c r="R76" s="43"/>
      <c r="S76" s="41">
        <f t="shared" si="0"/>
        <v>0</v>
      </c>
      <c r="T76" s="13">
        <f t="shared" si="1"/>
        <v>0</v>
      </c>
    </row>
    <row r="77" spans="2:20" ht="14.25">
      <c r="B77" s="24">
        <v>74</v>
      </c>
      <c r="C77" s="21" t="s">
        <v>413</v>
      </c>
      <c r="D77" s="12"/>
      <c r="E77" s="14">
        <v>1539</v>
      </c>
      <c r="F77" s="12" t="s">
        <v>411</v>
      </c>
      <c r="G77" s="25">
        <v>1</v>
      </c>
      <c r="H77" s="25">
        <v>3</v>
      </c>
      <c r="I77" s="25">
        <v>5</v>
      </c>
      <c r="J77" s="25">
        <v>3</v>
      </c>
      <c r="K77" s="25">
        <v>4</v>
      </c>
      <c r="L77" s="25">
        <v>3</v>
      </c>
      <c r="M77" s="25">
        <v>3</v>
      </c>
      <c r="N77" s="19">
        <f>(((H77+1-G77)*(H77*1.02+10)/10*((I77+4)/3+0.075*(MIN(I77+6,9)/3*(MIN(MAX(H77-G77-1,0),1)))+0.0625*(MIN(I77+6,9)/3*(MIN(MAX(H77-G77-2,0),1)))+0.05*(MIN(I77+6,9)/3*(MIN(MAX(H77-G77-3,0),1))))+(J77+1-G77)*(J77*1.01+10)/10)*((K77*1.003-0.6)/4)*((L77+4)/5))*(1+(M77-2.5)/12.5)*100/$T$4</f>
        <v>20.865323781704568</v>
      </c>
      <c r="O77" s="16"/>
      <c r="Q77" s="44" t="s">
        <v>275</v>
      </c>
      <c r="R77" s="43"/>
      <c r="S77" s="41">
        <f t="shared" si="0"/>
        <v>0</v>
      </c>
      <c r="T77" s="13">
        <f t="shared" si="1"/>
        <v>1</v>
      </c>
    </row>
    <row r="78" spans="2:20" ht="14.25">
      <c r="B78" s="24">
        <v>75</v>
      </c>
      <c r="C78" s="21" t="s">
        <v>732</v>
      </c>
      <c r="D78" s="14">
        <v>1228</v>
      </c>
      <c r="E78" s="14">
        <v>1300</v>
      </c>
      <c r="F78" s="12" t="s">
        <v>727</v>
      </c>
      <c r="G78" s="25">
        <v>0</v>
      </c>
      <c r="H78" s="25">
        <v>2</v>
      </c>
      <c r="I78" s="25">
        <v>3</v>
      </c>
      <c r="J78" s="25">
        <v>2</v>
      </c>
      <c r="K78" s="25">
        <v>4</v>
      </c>
      <c r="L78" s="25">
        <v>5</v>
      </c>
      <c r="M78" s="25">
        <v>3</v>
      </c>
      <c r="N78" s="19">
        <f>(((H78+1-G78)*(H78*1.02+10)/10*((I78+4)/3+0.075*(MIN(I78+6,9)/3*(MIN(MAX(H78-G78-1,0),1)))+0.0625*(MIN(I78+6,9)/3*(MIN(MAX(H78-G78-2,0),1)))+0.05*(MIN(I78+6,9)/3*(MIN(MAX(H78-G78-3,0),1))))+(J78+1-G78)*(J78*1.01+10)/10)*((K78*1.003-0.6)/4)*((L78+4)/5))*(1+(M78-2.5)/12.5)*100/$T$4</f>
        <v>20.830813040615592</v>
      </c>
      <c r="O78" s="16"/>
      <c r="Q78" s="44" t="s">
        <v>291</v>
      </c>
      <c r="R78" s="43"/>
      <c r="S78" s="41">
        <f t="shared" si="0"/>
        <v>0</v>
      </c>
      <c r="T78" s="13">
        <f t="shared" si="1"/>
        <v>0</v>
      </c>
    </row>
    <row r="79" spans="2:20" ht="14.25">
      <c r="B79" s="24">
        <v>76</v>
      </c>
      <c r="C79" s="21" t="s">
        <v>508</v>
      </c>
      <c r="D79" s="14"/>
      <c r="E79" s="14">
        <v>1395</v>
      </c>
      <c r="F79" s="12" t="s">
        <v>354</v>
      </c>
      <c r="G79" s="25">
        <v>0</v>
      </c>
      <c r="H79" s="25">
        <v>2</v>
      </c>
      <c r="I79" s="25">
        <v>4</v>
      </c>
      <c r="J79" s="25">
        <v>3</v>
      </c>
      <c r="K79" s="25">
        <v>4</v>
      </c>
      <c r="L79" s="25">
        <v>4</v>
      </c>
      <c r="M79" s="25">
        <v>2</v>
      </c>
      <c r="N79" s="19">
        <f>(((H79+1-G79)*(H79*1.02+10)/10*((I79+4)/3+0.075*(MIN(I79+6,9)/3*(MIN(MAX(H79-G79-1,0),1)))+0.0625*(MIN(I79+6,9)/3*(MIN(MAX(H79-G79-2,0),1)))+0.05*(MIN(I79+6,9)/3*(MIN(MAX(H79-G79-3,0),1))))+(J79+1-G79)*(J79*1.01+10)/10)*((K79*1.003-0.6)/4)*((L79+4)/5))*(1+(M79-2.5)/12.5)*100/$T$4</f>
        <v>20.83052616137517</v>
      </c>
      <c r="O79" s="16"/>
      <c r="Q79" s="44" t="s">
        <v>312</v>
      </c>
      <c r="R79" s="43"/>
      <c r="S79" s="41">
        <f t="shared" si="0"/>
        <v>1</v>
      </c>
      <c r="T79" s="13">
        <f t="shared" si="1"/>
        <v>1</v>
      </c>
    </row>
    <row r="80" spans="2:20" ht="14.25">
      <c r="B80" s="24">
        <v>77</v>
      </c>
      <c r="C80" s="21" t="s">
        <v>509</v>
      </c>
      <c r="D80" s="14"/>
      <c r="E80" s="14">
        <v>1440</v>
      </c>
      <c r="F80" s="12" t="s">
        <v>354</v>
      </c>
      <c r="G80" s="25">
        <v>1</v>
      </c>
      <c r="H80" s="25">
        <v>3</v>
      </c>
      <c r="I80" s="25">
        <v>3</v>
      </c>
      <c r="J80" s="25">
        <v>4</v>
      </c>
      <c r="K80" s="25">
        <v>4</v>
      </c>
      <c r="L80" s="25">
        <v>4</v>
      </c>
      <c r="M80" s="25">
        <v>2</v>
      </c>
      <c r="N80" s="19">
        <f>(((H80+1-G80)*(H80*1.02+10)/10*((I80+4)/3+0.075*(MIN(I80+6,9)/3*(MIN(MAX(H80-G80-1,0),1)))+0.0625*(MIN(I80+6,9)/3*(MIN(MAX(H80-G80-2,0),1)))+0.05*(MIN(I80+6,9)/3*(MIN(MAX(H80-G80-3,0),1))))+(J80+1-G80)*(J80*1.01+10)/10)*((K80*1.003-0.6)/4)*((L80+4)/5))*(1+(M80-2.5)/12.5)*100/$T$4</f>
        <v>20.80770886758609</v>
      </c>
      <c r="O80" s="17"/>
      <c r="Q80" s="44" t="s">
        <v>354</v>
      </c>
      <c r="R80" s="43"/>
      <c r="S80" s="41">
        <f t="shared" si="0"/>
        <v>2</v>
      </c>
      <c r="T80" s="13">
        <f t="shared" si="1"/>
        <v>2</v>
      </c>
    </row>
    <row r="81" spans="2:20" ht="14.25">
      <c r="B81" s="24">
        <v>78</v>
      </c>
      <c r="C81" s="21" t="s">
        <v>465</v>
      </c>
      <c r="D81" s="14">
        <v>1415</v>
      </c>
      <c r="E81" s="14">
        <v>1493</v>
      </c>
      <c r="F81" s="12" t="s">
        <v>462</v>
      </c>
      <c r="G81" s="25">
        <v>2</v>
      </c>
      <c r="H81" s="25">
        <v>4</v>
      </c>
      <c r="I81" s="25">
        <v>5</v>
      </c>
      <c r="J81" s="25">
        <v>4</v>
      </c>
      <c r="K81" s="25">
        <v>4</v>
      </c>
      <c r="L81" s="25">
        <v>3</v>
      </c>
      <c r="M81" s="25">
        <v>2</v>
      </c>
      <c r="N81" s="19">
        <f>(((H81+1-G81)*(H81*1.02+10)/10*((I81+4)/3+0.075*(MIN(I81+6,9)/3*(MIN(MAX(H81-G81-1,0),1)))+0.0625*(MIN(I81+6,9)/3*(MIN(MAX(H81-G81-2,0),1)))+0.05*(MIN(I81+6,9)/3*(MIN(MAX(H81-G81-3,0),1))))+(J81+1-G81)*(J81*1.01+10)/10)*((K81*1.003-0.6)/4)*((L81+4)/5))*(1+(M81-2.5)/12.5)*100/$T$4</f>
        <v>20.761874711840658</v>
      </c>
      <c r="O81" s="16"/>
      <c r="Q81" s="44" t="s">
        <v>103</v>
      </c>
      <c r="R81" s="43"/>
      <c r="S81" s="41">
        <f t="shared" si="0"/>
        <v>2</v>
      </c>
      <c r="T81" s="13">
        <f t="shared" si="1"/>
        <v>3</v>
      </c>
    </row>
    <row r="82" spans="2:20" ht="14.25">
      <c r="B82" s="24">
        <v>79</v>
      </c>
      <c r="C82" s="21" t="s">
        <v>76</v>
      </c>
      <c r="D82" s="14"/>
      <c r="E82" s="14" t="s">
        <v>494</v>
      </c>
      <c r="F82" s="12" t="s">
        <v>57</v>
      </c>
      <c r="G82" s="25">
        <v>2</v>
      </c>
      <c r="H82" s="25">
        <v>4</v>
      </c>
      <c r="I82" s="25">
        <v>4</v>
      </c>
      <c r="J82" s="25">
        <v>4</v>
      </c>
      <c r="K82" s="25">
        <v>4</v>
      </c>
      <c r="L82" s="25">
        <v>3</v>
      </c>
      <c r="M82" s="25">
        <v>3</v>
      </c>
      <c r="N82" s="19">
        <f>(((H82+1-G82)*(H82*1.02+10)/10*((I82+4)/3+0.075*(MIN(I82+6,9)/3*(MIN(MAX(H82-G82-1,0),1)))+0.0625*(MIN(I82+6,9)/3*(MIN(MAX(H82-G82-2,0),1)))+0.05*(MIN(I82+6,9)/3*(MIN(MAX(H82-G82-3,0),1))))+(J82+1-G82)*(J82*1.01+10)/10)*((K82*1.003-0.6)/4)*((L82+4)/5))*(1+(M82-2.5)/12.5)*100/$T$4</f>
        <v>20.716317734105303</v>
      </c>
      <c r="O82" s="16">
        <v>1</v>
      </c>
      <c r="Q82" s="44" t="s">
        <v>745</v>
      </c>
      <c r="R82" s="43"/>
      <c r="S82" s="41">
        <f t="shared" si="0"/>
        <v>0</v>
      </c>
      <c r="T82" s="13">
        <f t="shared" si="1"/>
        <v>0</v>
      </c>
    </row>
    <row r="83" spans="2:20" ht="14.25">
      <c r="B83" s="24">
        <v>80</v>
      </c>
      <c r="C83" s="21" t="s">
        <v>871</v>
      </c>
      <c r="D83" s="14"/>
      <c r="E83" s="14" t="s">
        <v>872</v>
      </c>
      <c r="F83" s="12" t="s">
        <v>299</v>
      </c>
      <c r="G83" s="25">
        <v>2</v>
      </c>
      <c r="H83" s="25">
        <v>4</v>
      </c>
      <c r="I83" s="25">
        <v>4</v>
      </c>
      <c r="J83" s="25">
        <v>4</v>
      </c>
      <c r="K83" s="25">
        <v>4</v>
      </c>
      <c r="L83" s="26">
        <v>3</v>
      </c>
      <c r="M83" s="26">
        <v>3</v>
      </c>
      <c r="N83" s="19">
        <f>(((H83+1-G83)*(H83*1.02+10)/10*((I83+4)/3+0.075*(MIN(I83+6,9)/3*(MIN(MAX(H83-G83-1,0),1)))+0.0625*(MIN(I83+6,9)/3*(MIN(MAX(H83-G83-2,0),1)))+0.05*(MIN(I83+6,9)/3*(MIN(MAX(H83-G83-3,0),1))))+(J83+1-G83)*(J83*1.01+10)/10)*((K83*1.003-0.6)/4)*((L83+4)/5))*(1+(M83-2.5)/12.5)*100/$T$4</f>
        <v>20.716317734105303</v>
      </c>
      <c r="O83" s="17">
        <v>2</v>
      </c>
      <c r="Q83" s="44" t="s">
        <v>201</v>
      </c>
      <c r="R83" s="43"/>
      <c r="S83" s="41">
        <f t="shared" si="0"/>
        <v>0</v>
      </c>
      <c r="T83" s="13">
        <f t="shared" si="1"/>
        <v>2</v>
      </c>
    </row>
    <row r="84" spans="2:20" ht="14.25">
      <c r="B84" s="24">
        <v>81</v>
      </c>
      <c r="C84" s="21" t="s">
        <v>546</v>
      </c>
      <c r="D84" s="14"/>
      <c r="E84" s="14">
        <v>1241</v>
      </c>
      <c r="F84" s="12" t="s">
        <v>229</v>
      </c>
      <c r="G84" s="25">
        <v>2</v>
      </c>
      <c r="H84" s="25">
        <v>4</v>
      </c>
      <c r="I84" s="25">
        <v>1</v>
      </c>
      <c r="J84" s="25">
        <v>4</v>
      </c>
      <c r="K84" s="25">
        <v>5</v>
      </c>
      <c r="L84" s="25">
        <v>4</v>
      </c>
      <c r="M84" s="25">
        <v>2</v>
      </c>
      <c r="N84" s="19">
        <f>(((H84+1-G84)*(H84*1.02+10)/10*((I84+4)/3+0.075*(MIN(I84+6,9)/3*(MIN(MAX(H84-G84-1,0),1)))+0.0625*(MIN(I84+6,9)/3*(MIN(MAX(H84-G84-2,0),1)))+0.05*(MIN(I84+6,9)/3*(MIN(MAX(H84-G84-3,0),1))))+(J84+1-G84)*(J84*1.01+10)/10)*((K84*1.003-0.6)/4)*((L84+4)/5))*(1+(M84-2.5)/12.5)*100/$T$4</f>
        <v>20.643548023738674</v>
      </c>
      <c r="O84" s="16"/>
      <c r="Q84" s="44" t="s">
        <v>205</v>
      </c>
      <c r="R84" s="43"/>
      <c r="S84" s="41">
        <f t="shared" si="0"/>
        <v>0</v>
      </c>
      <c r="T84" s="13">
        <f t="shared" si="1"/>
        <v>0</v>
      </c>
    </row>
    <row r="85" spans="2:20" ht="14.25">
      <c r="B85" s="24">
        <v>82</v>
      </c>
      <c r="C85" s="21" t="s">
        <v>725</v>
      </c>
      <c r="D85" s="14"/>
      <c r="E85" s="14" t="s">
        <v>724</v>
      </c>
      <c r="F85" s="12" t="s">
        <v>723</v>
      </c>
      <c r="G85" s="25">
        <v>0</v>
      </c>
      <c r="H85" s="25">
        <v>3</v>
      </c>
      <c r="I85" s="25">
        <v>0</v>
      </c>
      <c r="J85" s="25">
        <v>3</v>
      </c>
      <c r="K85" s="25">
        <v>5</v>
      </c>
      <c r="L85" s="25">
        <v>3</v>
      </c>
      <c r="M85" s="25">
        <v>2</v>
      </c>
      <c r="N85" s="19">
        <f>(((H85+1-G85)*(H85*1.02+10)/10*((I85+4)/3+0.075*(MIN(I85+6,9)/3*(MIN(MAX(H85-G85-1,0),1)))+0.0625*(MIN(I85+6,9)/3*(MIN(MAX(H85-G85-2,0),1)))+0.05*(MIN(I85+6,9)/3*(MIN(MAX(H85-G85-3,0),1))))+(J85+1-G85)*(J85*1.01+10)/10)*((K85*1.003-0.6)/4)*((L85+4)/5))*(1+(M85-2.5)/12.5)*100/$T$4</f>
        <v>20.507530583996004</v>
      </c>
      <c r="O85" s="16"/>
      <c r="Q85" s="44" t="s">
        <v>320</v>
      </c>
      <c r="R85" s="43"/>
      <c r="S85" s="41">
        <f t="shared" si="0"/>
        <v>0</v>
      </c>
      <c r="T85" s="13">
        <f t="shared" si="1"/>
        <v>0</v>
      </c>
    </row>
    <row r="86" spans="2:20" ht="14.25">
      <c r="B86" s="24">
        <v>83</v>
      </c>
      <c r="C86" s="21" t="s">
        <v>648</v>
      </c>
      <c r="D86" s="14">
        <v>599</v>
      </c>
      <c r="E86" s="14">
        <v>649</v>
      </c>
      <c r="F86" s="12" t="s">
        <v>299</v>
      </c>
      <c r="G86" s="25">
        <v>3</v>
      </c>
      <c r="H86" s="25">
        <v>5</v>
      </c>
      <c r="I86" s="25">
        <v>4</v>
      </c>
      <c r="J86" s="25">
        <v>5</v>
      </c>
      <c r="K86" s="25">
        <v>4</v>
      </c>
      <c r="L86" s="25">
        <v>3</v>
      </c>
      <c r="M86" s="25">
        <v>2</v>
      </c>
      <c r="N86" s="19">
        <f>(((H86+1-G86)*(H86*1.02+10)/10*((I86+4)/3+0.075*(MIN(I86+6,9)/3*(MIN(MAX(H86-G86-1,0),1)))+0.0625*(MIN(I86+6,9)/3*(MIN(MAX(H86-G86-2,0),1)))+0.05*(MIN(I86+6,9)/3*(MIN(MAX(H86-G86-3,0),1))))+(J86+1-G86)*(J86*1.01+10)/10)*((K86*1.003-0.6)/4)*((L86+4)/5))*(1+(M86-2.5)/12.5)*100/$T$4</f>
        <v>20.50558760838824</v>
      </c>
      <c r="O86" s="16">
        <v>1</v>
      </c>
      <c r="Q86" s="44" t="s">
        <v>257</v>
      </c>
      <c r="R86" s="43"/>
      <c r="S86" s="41">
        <f t="shared" si="0"/>
        <v>0</v>
      </c>
      <c r="T86" s="13">
        <f t="shared" si="1"/>
        <v>0</v>
      </c>
    </row>
    <row r="87" spans="2:20" ht="14.25">
      <c r="B87" s="24">
        <v>84</v>
      </c>
      <c r="C87" s="21" t="s">
        <v>798</v>
      </c>
      <c r="D87" s="14"/>
      <c r="E87" s="14" t="s">
        <v>799</v>
      </c>
      <c r="F87" s="12" t="s">
        <v>57</v>
      </c>
      <c r="G87" s="25">
        <v>3</v>
      </c>
      <c r="H87" s="25">
        <v>5</v>
      </c>
      <c r="I87" s="25">
        <v>4</v>
      </c>
      <c r="J87" s="25">
        <v>5</v>
      </c>
      <c r="K87" s="25">
        <v>4</v>
      </c>
      <c r="L87" s="25">
        <v>3</v>
      </c>
      <c r="M87" s="25">
        <v>2</v>
      </c>
      <c r="N87" s="19">
        <f>(((H87+1-G87)*(H87*1.02+10)/10*((I87+4)/3+0.075*(MIN(I87+6,9)/3*(MIN(MAX(H87-G87-1,0),1)))+0.0625*(MIN(I87+6,9)/3*(MIN(MAX(H87-G87-2,0),1)))+0.05*(MIN(I87+6,9)/3*(MIN(MAX(H87-G87-3,0),1))))+(J87+1-G87)*(J87*1.01+10)/10)*((K87*1.003-0.6)/4)*((L87+4)/5))*(1+(M87-2.5)/12.5)*100/$T$4</f>
        <v>20.50558760838824</v>
      </c>
      <c r="O87" s="17">
        <v>2</v>
      </c>
      <c r="Q87" s="44" t="s">
        <v>858</v>
      </c>
      <c r="R87" s="43"/>
      <c r="S87" s="41">
        <f t="shared" si="0"/>
        <v>0</v>
      </c>
      <c r="T87" s="13">
        <f t="shared" si="1"/>
        <v>1</v>
      </c>
    </row>
    <row r="88" spans="2:20" ht="14.25">
      <c r="B88" s="24">
        <v>85</v>
      </c>
      <c r="C88" s="21" t="s">
        <v>388</v>
      </c>
      <c r="D88" s="14"/>
      <c r="E88" s="14">
        <v>1106</v>
      </c>
      <c r="F88" s="12" t="s">
        <v>326</v>
      </c>
      <c r="G88" s="25">
        <v>1</v>
      </c>
      <c r="H88" s="25">
        <v>4</v>
      </c>
      <c r="I88" s="25">
        <v>1</v>
      </c>
      <c r="J88" s="25">
        <v>4</v>
      </c>
      <c r="K88" s="25">
        <v>4</v>
      </c>
      <c r="L88" s="25">
        <v>4</v>
      </c>
      <c r="M88" s="25">
        <v>1</v>
      </c>
      <c r="N88" s="19">
        <f>(((H88+1-G88)*(H88*1.02+10)/10*((I88+4)/3+0.075*(MIN(I88+6,9)/3*(MIN(MAX(H88-G88-1,0),1)))+0.0625*(MIN(I88+6,9)/3*(MIN(MAX(H88-G88-2,0),1)))+0.05*(MIN(I88+6,9)/3*(MIN(MAX(H88-G88-3,0),1))))+(J88+1-G88)*(J88*1.01+10)/10)*((K88*1.003-0.6)/4)*((L88+4)/5))*(1+(M88-2.5)/12.5)*100/$T$4</f>
        <v>20.500706503630887</v>
      </c>
      <c r="O88" s="16"/>
      <c r="Q88" s="44" t="s">
        <v>347</v>
      </c>
      <c r="R88" s="43"/>
      <c r="S88" s="41">
        <f t="shared" si="0"/>
        <v>0</v>
      </c>
      <c r="T88" s="13">
        <f t="shared" si="1"/>
        <v>0</v>
      </c>
    </row>
    <row r="89" spans="2:20" ht="14.25">
      <c r="B89" s="24">
        <v>86</v>
      </c>
      <c r="C89" s="21" t="s">
        <v>843</v>
      </c>
      <c r="D89" s="14"/>
      <c r="E89" s="14">
        <v>975</v>
      </c>
      <c r="F89" s="12" t="s">
        <v>842</v>
      </c>
      <c r="G89" s="25">
        <v>3</v>
      </c>
      <c r="H89" s="25">
        <v>5</v>
      </c>
      <c r="I89" s="25">
        <v>3</v>
      </c>
      <c r="J89" s="25">
        <v>5</v>
      </c>
      <c r="K89" s="25">
        <v>4</v>
      </c>
      <c r="L89" s="25">
        <v>3</v>
      </c>
      <c r="M89" s="25">
        <v>3</v>
      </c>
      <c r="N89" s="19">
        <f>(((H89+1-G89)*(H89*1.02+10)/10*((I89+4)/3+0.075*(MIN(I89+6,9)/3*(MIN(MAX(H89-G89-1,0),1)))+0.0625*(MIN(I89+6,9)/3*(MIN(MAX(H89-G89-2,0),1)))+0.05*(MIN(I89+6,9)/3*(MIN(MAX(H89-G89-3,0),1))))+(J89+1-G89)*(J89*1.01+10)/10)*((K89*1.003-0.6)/4)*((L89+4)/5))*(1+(M89-2.5)/12.5)*100/$T$4</f>
        <v>20.310035057557673</v>
      </c>
      <c r="O89" s="17"/>
      <c r="Q89" s="44" t="s">
        <v>202</v>
      </c>
      <c r="R89" s="43"/>
      <c r="S89" s="41">
        <f t="shared" si="0"/>
        <v>0</v>
      </c>
      <c r="T89" s="13">
        <f t="shared" si="1"/>
        <v>1</v>
      </c>
    </row>
    <row r="90" spans="2:20" ht="14.25">
      <c r="B90" s="24">
        <v>87</v>
      </c>
      <c r="C90" s="21" t="s">
        <v>49</v>
      </c>
      <c r="D90" s="14"/>
      <c r="E90" s="14"/>
      <c r="F90" s="12" t="s">
        <v>43</v>
      </c>
      <c r="G90" s="25">
        <v>1</v>
      </c>
      <c r="H90" s="25">
        <v>3</v>
      </c>
      <c r="I90" s="25">
        <v>3</v>
      </c>
      <c r="J90" s="25">
        <v>3</v>
      </c>
      <c r="K90" s="25">
        <v>4</v>
      </c>
      <c r="L90" s="25">
        <v>3</v>
      </c>
      <c r="M90" s="25">
        <v>5</v>
      </c>
      <c r="N90" s="19">
        <f>(((H90+1-G90)*(H90*1.02+10)/10*((I90+4)/3+0.075*(MIN(I90+6,9)/3*(MIN(MAX(H90-G90-1,0),1)))+0.0625*(MIN(I90+6,9)/3*(MIN(MAX(H90-G90-2,0),1)))+0.05*(MIN(I90+6,9)/3*(MIN(MAX(H90-G90-3,0),1))))+(J90+1-G90)*(J90*1.01+10)/10)*((K90*1.003-0.6)/4)*((L90+4)/5))*(1+(M90-2.5)/12.5)*100/$T$4</f>
        <v>20.274431542163992</v>
      </c>
      <c r="O90" s="16"/>
      <c r="Q90" s="44" t="s">
        <v>187</v>
      </c>
      <c r="R90" s="43"/>
      <c r="S90" s="41">
        <f t="shared" si="0"/>
        <v>0</v>
      </c>
      <c r="T90" s="13">
        <f t="shared" si="1"/>
        <v>0</v>
      </c>
    </row>
    <row r="91" spans="2:20" ht="14.25">
      <c r="B91" s="24">
        <v>88</v>
      </c>
      <c r="C91" s="21" t="s">
        <v>592</v>
      </c>
      <c r="D91" s="14">
        <v>1451</v>
      </c>
      <c r="E91" s="14">
        <v>1510</v>
      </c>
      <c r="F91" s="12" t="s">
        <v>590</v>
      </c>
      <c r="G91" s="25">
        <v>1</v>
      </c>
      <c r="H91" s="25">
        <v>3</v>
      </c>
      <c r="I91" s="25">
        <v>4</v>
      </c>
      <c r="J91" s="25">
        <v>3</v>
      </c>
      <c r="K91" s="25">
        <v>4</v>
      </c>
      <c r="L91" s="25">
        <v>4</v>
      </c>
      <c r="M91" s="25">
        <v>2</v>
      </c>
      <c r="N91" s="19">
        <f>(((H91+1-G91)*(H91*1.02+10)/10*((I91+4)/3+0.075*(MIN(I91+6,9)/3*(MIN(MAX(H91-G91-1,0),1)))+0.0625*(MIN(I91+6,9)/3*(MIN(MAX(H91-G91-2,0),1)))+0.05*(MIN(I91+6,9)/3*(MIN(MAX(H91-G91-3,0),1))))+(J91+1-G91)*(J91*1.01+10)/10)*((K91*1.003-0.6)/4)*((L91+4)/5))*(1+(M91-2.5)/12.5)*100/$T$4</f>
        <v>20.274196633800457</v>
      </c>
      <c r="O91" s="16"/>
      <c r="Q91" s="44" t="s">
        <v>327</v>
      </c>
      <c r="R91" s="43"/>
      <c r="S91" s="41">
        <f t="shared" si="0"/>
        <v>1</v>
      </c>
      <c r="T91" s="13">
        <f t="shared" si="1"/>
        <v>1</v>
      </c>
    </row>
    <row r="92" spans="2:20" ht="14.25">
      <c r="B92" s="24">
        <v>89</v>
      </c>
      <c r="C92" s="21" t="s">
        <v>647</v>
      </c>
      <c r="D92" s="14">
        <v>566</v>
      </c>
      <c r="E92" s="14">
        <v>635</v>
      </c>
      <c r="F92" s="12" t="s">
        <v>299</v>
      </c>
      <c r="G92" s="25">
        <v>2</v>
      </c>
      <c r="H92" s="25">
        <v>5</v>
      </c>
      <c r="I92" s="25">
        <v>4</v>
      </c>
      <c r="J92" s="25">
        <v>5</v>
      </c>
      <c r="K92" s="25">
        <v>3</v>
      </c>
      <c r="L92" s="25">
        <v>3</v>
      </c>
      <c r="M92" s="25">
        <v>2</v>
      </c>
      <c r="N92" s="19">
        <f>(((H92+1-G92)*(H92*1.02+10)/10*((I92+4)/3+0.075*(MIN(I92+6,9)/3*(MIN(MAX(H92-G92-1,0),1)))+0.0625*(MIN(I92+6,9)/3*(MIN(MAX(H92-G92-2,0),1)))+0.05*(MIN(I92+6,9)/3*(MIN(MAX(H92-G92-3,0),1))))+(J92+1-G92)*(J92*1.01+10)/10)*((K92*1.003-0.6)/4)*((L92+4)/5))*(1+(M92-2.5)/12.5)*100/$T$4</f>
        <v>20.234456701277672</v>
      </c>
      <c r="O92" s="17"/>
      <c r="Q92" s="44" t="s">
        <v>186</v>
      </c>
      <c r="R92" s="43"/>
      <c r="S92" s="41">
        <f t="shared" si="0"/>
        <v>0</v>
      </c>
      <c r="T92" s="13">
        <f t="shared" si="1"/>
        <v>0</v>
      </c>
    </row>
    <row r="93" spans="2:20" ht="14.25">
      <c r="B93" s="24">
        <v>90</v>
      </c>
      <c r="C93" s="21" t="s">
        <v>155</v>
      </c>
      <c r="D93" s="14">
        <v>1769</v>
      </c>
      <c r="E93" s="14">
        <v>1852</v>
      </c>
      <c r="F93" s="12" t="s">
        <v>11</v>
      </c>
      <c r="G93" s="25">
        <v>3</v>
      </c>
      <c r="H93" s="25">
        <v>5</v>
      </c>
      <c r="I93" s="25">
        <v>4</v>
      </c>
      <c r="J93" s="25">
        <v>5</v>
      </c>
      <c r="K93" s="25">
        <v>3</v>
      </c>
      <c r="L93" s="25">
        <v>5</v>
      </c>
      <c r="M93" s="25">
        <v>3</v>
      </c>
      <c r="N93" s="19">
        <f>(((H93+1-G93)*(H93*1.02+10)/10*((I93+4)/3+0.075*(MIN(I93+6,9)/3*(MIN(MAX(H93-G93-1,0),1)))+0.0625*(MIN(I93+6,9)/3*(MIN(MAX(H93-G93-2,0),1)))+0.05*(MIN(I93+6,9)/3*(MIN(MAX(H93-G93-3,0),1))))+(J93+1-G93)*(J93*1.01+10)/10)*((K93*1.003-0.6)/4)*((L93+4)/5))*(1+(M93-2.5)/12.5)*100/$T$4</f>
        <v>20.16538751251553</v>
      </c>
      <c r="O93" s="16"/>
      <c r="Q93" s="44" t="s">
        <v>707</v>
      </c>
      <c r="R93" s="43"/>
      <c r="S93" s="41">
        <f t="shared" si="0"/>
        <v>0</v>
      </c>
      <c r="T93" s="13">
        <f t="shared" si="1"/>
        <v>0</v>
      </c>
    </row>
    <row r="94" spans="2:20" ht="14.25">
      <c r="B94" s="24">
        <v>91</v>
      </c>
      <c r="C94" s="21" t="s">
        <v>701</v>
      </c>
      <c r="D94" s="14">
        <v>1157</v>
      </c>
      <c r="E94" s="14">
        <v>1199</v>
      </c>
      <c r="F94" s="12" t="s">
        <v>506</v>
      </c>
      <c r="G94" s="25">
        <v>1</v>
      </c>
      <c r="H94" s="25">
        <v>2</v>
      </c>
      <c r="I94" s="25">
        <v>4</v>
      </c>
      <c r="J94" s="25">
        <v>3</v>
      </c>
      <c r="K94" s="25">
        <v>5</v>
      </c>
      <c r="L94" s="25">
        <v>5</v>
      </c>
      <c r="M94" s="25">
        <v>2</v>
      </c>
      <c r="N94" s="19">
        <f>(((H94+1-G94)*(H94*1.02+10)/10*((I94+4)/3+0.075*(MIN(I94+6,9)/3*(MIN(MAX(H94-G94-1,0),1)))+0.0625*(MIN(I94+6,9)/3*(MIN(MAX(H94-G94-2,0),1)))+0.05*(MIN(I94+6,9)/3*(MIN(MAX(H94-G94-3,0),1))))+(J94+1-G94)*(J94*1.01+10)/10)*((K94*1.003-0.6)/4)*((L94+4)/5))*(1+(M94-2.5)/12.5)*100/$T$4</f>
        <v>20.007303172441624</v>
      </c>
      <c r="O94" s="16"/>
      <c r="Q94" s="44" t="s">
        <v>208</v>
      </c>
      <c r="R94" s="43"/>
      <c r="S94" s="41">
        <f t="shared" si="0"/>
        <v>0</v>
      </c>
      <c r="T94" s="13">
        <f t="shared" si="1"/>
        <v>0</v>
      </c>
    </row>
    <row r="95" spans="2:20" ht="14.25">
      <c r="B95" s="24">
        <v>92</v>
      </c>
      <c r="C95" s="21" t="s">
        <v>844</v>
      </c>
      <c r="D95" s="14">
        <v>1867</v>
      </c>
      <c r="E95" s="14">
        <v>1951</v>
      </c>
      <c r="F95" s="12" t="s">
        <v>194</v>
      </c>
      <c r="G95" s="25">
        <v>0</v>
      </c>
      <c r="H95" s="25">
        <v>1</v>
      </c>
      <c r="I95" s="25">
        <v>3</v>
      </c>
      <c r="J95" s="25">
        <v>2</v>
      </c>
      <c r="K95" s="25">
        <v>5</v>
      </c>
      <c r="L95" s="26">
        <v>5</v>
      </c>
      <c r="M95" s="26">
        <v>4</v>
      </c>
      <c r="N95" s="19">
        <f>(((H95+1-G95)*(H95*1.02+10)/10*((I95+4)/3+0.075*(MIN(I95+6,9)/3*(MIN(MAX(H95-G95-1,0),1)))+0.0625*(MIN(I95+6,9)/3*(MIN(MAX(H95-G95-2,0),1)))+0.05*(MIN(I95+6,9)/3*(MIN(MAX(H95-G95-3,0),1))))+(J95+1-G95)*(J95*1.01+10)/10)*((K95*1.003-0.6)/4)*((L95+4)/5))*(1+(M95-2.5)/12.5)*100/$T$4</f>
        <v>19.768006590339777</v>
      </c>
      <c r="O95" s="17"/>
      <c r="Q95" s="44" t="s">
        <v>747</v>
      </c>
      <c r="R95" s="43"/>
      <c r="S95" s="41">
        <f t="shared" si="0"/>
        <v>0</v>
      </c>
      <c r="T95" s="13">
        <f t="shared" si="1"/>
        <v>0</v>
      </c>
    </row>
    <row r="96" spans="2:20" ht="14.25">
      <c r="B96" s="24">
        <v>93</v>
      </c>
      <c r="C96" s="21" t="s">
        <v>593</v>
      </c>
      <c r="D96" s="14"/>
      <c r="E96" s="14">
        <v>642</v>
      </c>
      <c r="F96" s="12" t="s">
        <v>594</v>
      </c>
      <c r="G96" s="25">
        <v>1</v>
      </c>
      <c r="H96" s="25">
        <v>3</v>
      </c>
      <c r="I96" s="25">
        <v>4</v>
      </c>
      <c r="J96" s="25">
        <v>4</v>
      </c>
      <c r="K96" s="25">
        <v>4</v>
      </c>
      <c r="L96" s="25">
        <v>3</v>
      </c>
      <c r="M96" s="25">
        <v>2</v>
      </c>
      <c r="N96" s="19">
        <f>(((H96+1-G96)*(H96*1.02+10)/10*((I96+4)/3+0.075*(MIN(I96+6,9)/3*(MIN(MAX(H96-G96-1,0),1)))+0.0625*(MIN(I96+6,9)/3*(MIN(MAX(H96-G96-2,0),1)))+0.05*(MIN(I96+6,9)/3*(MIN(MAX(H96-G96-3,0),1))))+(J96+1-G96)*(J96*1.01+10)/10)*((K96*1.003-0.6)/4)*((L96+4)/5))*(1+(M96-2.5)/12.5)*100/$T$4</f>
        <v>19.72712207998202</v>
      </c>
      <c r="O96" s="17"/>
      <c r="Q96" s="44" t="s">
        <v>548</v>
      </c>
      <c r="R96" s="43"/>
      <c r="S96" s="41">
        <f t="shared" si="0"/>
        <v>0</v>
      </c>
      <c r="T96" s="13">
        <f t="shared" si="1"/>
        <v>1</v>
      </c>
    </row>
    <row r="97" spans="2:20" ht="14.25">
      <c r="B97" s="24">
        <v>94</v>
      </c>
      <c r="C97" s="21" t="s">
        <v>526</v>
      </c>
      <c r="D97" s="14"/>
      <c r="E97" s="14">
        <v>1603</v>
      </c>
      <c r="F97" s="12" t="s">
        <v>327</v>
      </c>
      <c r="G97" s="25">
        <v>1</v>
      </c>
      <c r="H97" s="25">
        <v>3</v>
      </c>
      <c r="I97" s="25">
        <v>4</v>
      </c>
      <c r="J97" s="25">
        <v>3</v>
      </c>
      <c r="K97" s="25">
        <v>5</v>
      </c>
      <c r="L97" s="25">
        <v>2</v>
      </c>
      <c r="M97" s="25">
        <v>2</v>
      </c>
      <c r="N97" s="19">
        <f>(((H97+1-G97)*(H97*1.02+10)/10*((I97+4)/3+0.075*(MIN(I97+6,9)/3*(MIN(MAX(H97-G97-1,0),1)))+0.0625*(MIN(I97+6,9)/3*(MIN(MAX(H97-G97-2,0),1)))+0.05*(MIN(I97+6,9)/3*(MIN(MAX(H97-G97-3,0),1))))+(J97+1-G97)*(J97*1.01+10)/10)*((K97*1.003-0.6)/4)*((L97+4)/5))*(1+(M97-2.5)/12.5)*100/$T$4</f>
        <v>19.675537398497</v>
      </c>
      <c r="O97" s="16"/>
      <c r="Q97" s="44" t="s">
        <v>229</v>
      </c>
      <c r="R97" s="43"/>
      <c r="S97" s="41">
        <f t="shared" si="0"/>
        <v>3</v>
      </c>
      <c r="T97" s="13">
        <f t="shared" si="1"/>
        <v>7</v>
      </c>
    </row>
    <row r="98" spans="2:20" ht="14.25">
      <c r="B98" s="24">
        <v>95</v>
      </c>
      <c r="C98" s="21" t="s">
        <v>766</v>
      </c>
      <c r="D98" s="14"/>
      <c r="E98" s="14">
        <v>1035</v>
      </c>
      <c r="F98" s="12" t="s">
        <v>196</v>
      </c>
      <c r="G98" s="25">
        <v>2</v>
      </c>
      <c r="H98" s="25">
        <v>4</v>
      </c>
      <c r="I98" s="25">
        <v>1</v>
      </c>
      <c r="J98" s="25">
        <v>4</v>
      </c>
      <c r="K98" s="25">
        <v>5</v>
      </c>
      <c r="L98" s="25">
        <v>3</v>
      </c>
      <c r="M98" s="25">
        <v>3</v>
      </c>
      <c r="N98" s="19">
        <f>(((H98+1-G98)*(H98*1.02+10)/10*((I98+4)/3+0.075*(MIN(I98+6,9)/3*(MIN(MAX(H98-G98-1,0),1)))+0.0625*(MIN(I98+6,9)/3*(MIN(MAX(H98-G98-2,0),1)))+0.05*(MIN(I98+6,9)/3*(MIN(MAX(H98-G98-3,0),1))))+(J98+1-G98)*(J98*1.01+10)/10)*((K98*1.003-0.6)/4)*((L98+4)/5))*(1+(M98-2.5)/12.5)*100/$T$4</f>
        <v>19.568363230835622</v>
      </c>
      <c r="O98" s="17"/>
      <c r="Q98" s="44" t="s">
        <v>32</v>
      </c>
      <c r="R98" s="43"/>
      <c r="S98" s="41">
        <f t="shared" si="0"/>
        <v>0</v>
      </c>
      <c r="T98" s="13">
        <f t="shared" si="1"/>
        <v>2</v>
      </c>
    </row>
    <row r="99" spans="2:20" ht="14.25">
      <c r="B99" s="24">
        <v>96</v>
      </c>
      <c r="C99" s="21" t="s">
        <v>374</v>
      </c>
      <c r="D99" s="14">
        <v>721</v>
      </c>
      <c r="E99" s="14">
        <v>754</v>
      </c>
      <c r="F99" s="12" t="s">
        <v>269</v>
      </c>
      <c r="G99" s="25">
        <v>3</v>
      </c>
      <c r="H99" s="25">
        <v>5</v>
      </c>
      <c r="I99" s="25">
        <v>4</v>
      </c>
      <c r="J99" s="25">
        <v>5</v>
      </c>
      <c r="K99" s="25">
        <v>4</v>
      </c>
      <c r="L99" s="25">
        <v>4</v>
      </c>
      <c r="M99" s="25">
        <v>0</v>
      </c>
      <c r="N99" s="19">
        <f>(((H99+1-G99)*(H99*1.02+10)/10*((I99+4)/3+0.075*(MIN(I99+6,9)/3*(MIN(MAX(H99-G99-1,0),1)))+0.0625*(MIN(I99+6,9)/3*(MIN(MAX(H99-G99-2,0),1)))+0.05*(MIN(I99+6,9)/3*(MIN(MAX(H99-G99-3,0),1))))+(J99+1-G99)*(J99*1.01+10)/10)*((K99*1.003-0.6)/4)*((L99+4)/5))*(1+(M99-2.5)/12.5)*100/$T$4</f>
        <v>19.529131055607852</v>
      </c>
      <c r="O99" s="17"/>
      <c r="Q99" s="44" t="s">
        <v>366</v>
      </c>
      <c r="R99" s="43"/>
      <c r="S99" s="41">
        <f t="shared" si="0"/>
        <v>0</v>
      </c>
      <c r="T99" s="13">
        <f t="shared" si="1"/>
        <v>1</v>
      </c>
    </row>
    <row r="100" spans="2:20" ht="14.25">
      <c r="B100" s="24">
        <v>97</v>
      </c>
      <c r="C100" s="21" t="s">
        <v>562</v>
      </c>
      <c r="D100" s="14">
        <v>482</v>
      </c>
      <c r="E100" s="14">
        <v>565</v>
      </c>
      <c r="F100" s="12" t="s">
        <v>563</v>
      </c>
      <c r="G100" s="25">
        <v>2</v>
      </c>
      <c r="H100" s="25">
        <v>4</v>
      </c>
      <c r="I100" s="25">
        <v>2</v>
      </c>
      <c r="J100" s="25">
        <v>4</v>
      </c>
      <c r="K100" s="25">
        <v>4</v>
      </c>
      <c r="L100" s="25">
        <v>4</v>
      </c>
      <c r="M100" s="25">
        <v>3</v>
      </c>
      <c r="N100" s="19">
        <f>(((H100+1-G100)*(H100*1.02+10)/10*((I100+4)/3+0.075*(MIN(I100+6,9)/3*(MIN(MAX(H100-G100-1,0),1)))+0.0625*(MIN(I100+6,9)/3*(MIN(MAX(H100-G100-2,0),1)))+0.05*(MIN(I100+6,9)/3*(MIN(MAX(H100-G100-3,0),1))))+(J100+1-G100)*(J100*1.01+10)/10)*((K100*1.003-0.6)/4)*((L100+4)/5))*(1+(M100-2.5)/12.5)*100/$T$4</f>
        <v>19.46481467015086</v>
      </c>
      <c r="O100" s="16"/>
      <c r="Q100" s="44" t="s">
        <v>561</v>
      </c>
      <c r="R100" s="43"/>
      <c r="S100" s="41">
        <f t="shared" si="0"/>
        <v>0</v>
      </c>
      <c r="T100" s="13">
        <f t="shared" si="1"/>
        <v>1</v>
      </c>
    </row>
    <row r="101" spans="2:20" ht="14.25">
      <c r="B101" s="24">
        <v>98</v>
      </c>
      <c r="C101" s="21" t="s">
        <v>37</v>
      </c>
      <c r="D101" s="14"/>
      <c r="E101" s="14"/>
      <c r="F101" s="12" t="s">
        <v>12</v>
      </c>
      <c r="G101" s="25">
        <v>3</v>
      </c>
      <c r="H101" s="25">
        <v>5</v>
      </c>
      <c r="I101" s="25">
        <v>5</v>
      </c>
      <c r="J101" s="25">
        <v>5</v>
      </c>
      <c r="K101" s="25">
        <v>3</v>
      </c>
      <c r="L101" s="25">
        <v>4</v>
      </c>
      <c r="M101" s="25">
        <v>3</v>
      </c>
      <c r="N101" s="19">
        <f>(((H101+1-G101)*(H101*1.02+10)/10*((I101+4)/3+0.075*(MIN(I101+6,9)/3*(MIN(MAX(H101-G101-1,0),1)))+0.0625*(MIN(I101+6,9)/3*(MIN(MAX(H101-G101-2,0),1)))+0.05*(MIN(I101+6,9)/3*(MIN(MAX(H101-G101-3,0),1))))+(J101+1-G101)*(J101*1.01+10)/10)*((K101*1.003-0.6)/4)*((L101+4)/5))*(1+(M101-2.5)/12.5)*100/$T$4</f>
        <v>19.461410171939708</v>
      </c>
      <c r="O101" s="17"/>
      <c r="Q101" s="44" t="s">
        <v>563</v>
      </c>
      <c r="R101" s="43"/>
      <c r="S101" s="41">
        <f t="shared" si="0"/>
        <v>4</v>
      </c>
      <c r="T101" s="13">
        <f t="shared" si="1"/>
        <v>8</v>
      </c>
    </row>
    <row r="102" spans="2:20" ht="14.25">
      <c r="B102" s="24">
        <v>99</v>
      </c>
      <c r="C102" s="21" t="s">
        <v>40</v>
      </c>
      <c r="D102" s="14" t="s">
        <v>490</v>
      </c>
      <c r="E102" s="14" t="s">
        <v>491</v>
      </c>
      <c r="F102" s="12" t="s">
        <v>41</v>
      </c>
      <c r="G102" s="25">
        <v>2</v>
      </c>
      <c r="H102" s="25">
        <v>4</v>
      </c>
      <c r="I102" s="25">
        <v>1</v>
      </c>
      <c r="J102" s="25">
        <v>4</v>
      </c>
      <c r="K102" s="25">
        <v>4</v>
      </c>
      <c r="L102" s="25">
        <v>5</v>
      </c>
      <c r="M102" s="25">
        <v>3</v>
      </c>
      <c r="N102" s="19">
        <f>(((H102+1-G102)*(H102*1.02+10)/10*((I102+4)/3+0.075*(MIN(I102+6,9)/3*(MIN(MAX(H102-G102-1,0),1)))+0.0625*(MIN(I102+6,9)/3*(MIN(MAX(H102-G102-2,0),1)))+0.05*(MIN(I102+6,9)/3*(MIN(MAX(H102-G102-3,0),1))))+(J102+1-G102)*(J102*1.01+10)/10)*((K102*1.003-0.6)/4)*((L102+4)/5))*(1+(M102-2.5)/12.5)*100/$T$4</f>
        <v>19.443627183060993</v>
      </c>
      <c r="O102" s="17"/>
      <c r="Q102" s="44" t="s">
        <v>175</v>
      </c>
      <c r="R102" s="43"/>
      <c r="S102" s="41">
        <f t="shared" si="0"/>
        <v>0</v>
      </c>
      <c r="T102" s="13">
        <f t="shared" si="1"/>
        <v>0</v>
      </c>
    </row>
    <row r="103" spans="2:20" ht="14.25">
      <c r="B103" s="24">
        <v>100</v>
      </c>
      <c r="C103" s="21" t="s">
        <v>666</v>
      </c>
      <c r="D103" s="14">
        <v>1893</v>
      </c>
      <c r="E103" s="14">
        <v>1976</v>
      </c>
      <c r="F103" s="12" t="s">
        <v>299</v>
      </c>
      <c r="G103" s="25">
        <v>2</v>
      </c>
      <c r="H103" s="25">
        <v>4</v>
      </c>
      <c r="I103" s="25">
        <v>2</v>
      </c>
      <c r="J103" s="25">
        <v>4</v>
      </c>
      <c r="K103" s="25">
        <v>5</v>
      </c>
      <c r="L103" s="25">
        <v>4</v>
      </c>
      <c r="M103" s="25">
        <v>0</v>
      </c>
      <c r="N103" s="19">
        <f>(((H103+1-G103)*(H103*1.02+10)/10*((I103+4)/3+0.075*(MIN(I103+6,9)/3*(MIN(MAX(H103-G103-1,0),1)))+0.0625*(MIN(I103+6,9)/3*(MIN(MAX(H103-G103-2,0),1)))+0.05*(MIN(I103+6,9)/3*(MIN(MAX(H103-G103-3,0),1))))+(J103+1-G103)*(J103*1.01+10)/10)*((K103*1.003-0.6)/4)*((L103+4)/5))*(1+(M103-2.5)/12.5)*100/$T$4</f>
        <v>19.37441535952658</v>
      </c>
      <c r="O103" s="16"/>
      <c r="Q103" s="44" t="s">
        <v>182</v>
      </c>
      <c r="R103" s="43"/>
      <c r="S103" s="41">
        <f t="shared" si="0"/>
        <v>0</v>
      </c>
      <c r="T103" s="13">
        <f t="shared" si="1"/>
        <v>0</v>
      </c>
    </row>
    <row r="104" spans="2:20" ht="14.25">
      <c r="B104" s="24">
        <v>101</v>
      </c>
      <c r="C104" s="21" t="s">
        <v>381</v>
      </c>
      <c r="D104" s="14">
        <v>1723</v>
      </c>
      <c r="E104" s="14">
        <v>1773</v>
      </c>
      <c r="F104" s="12" t="s">
        <v>369</v>
      </c>
      <c r="G104" s="25">
        <v>1</v>
      </c>
      <c r="H104" s="25">
        <v>3</v>
      </c>
      <c r="I104" s="25">
        <v>1</v>
      </c>
      <c r="J104" s="25">
        <v>4</v>
      </c>
      <c r="K104" s="25">
        <v>5</v>
      </c>
      <c r="L104" s="25">
        <v>3</v>
      </c>
      <c r="M104" s="25">
        <v>2</v>
      </c>
      <c r="N104" s="19">
        <f>(((H104+1-G104)*(H104*1.02+10)/10*((I104+4)/3+0.075*(MIN(I104+6,9)/3*(MIN(MAX(H104-G104-1,0),1)))+0.0625*(MIN(I104+6,9)/3*(MIN(MAX(H104-G104-2,0),1)))+0.05*(MIN(I104+6,9)/3*(MIN(MAX(H104-G104-3,0),1))))+(J104+1-G104)*(J104*1.01+10)/10)*((K104*1.003-0.6)/4)*((L104+4)/5))*(1+(M104-2.5)/12.5)*100/$T$4</f>
        <v>19.329127620584728</v>
      </c>
      <c r="O104" s="16"/>
      <c r="Q104" s="44" t="s">
        <v>41</v>
      </c>
      <c r="R104" s="43"/>
      <c r="S104" s="41">
        <f t="shared" si="0"/>
        <v>1</v>
      </c>
      <c r="T104" s="13">
        <f t="shared" si="1"/>
        <v>2</v>
      </c>
    </row>
    <row r="105" spans="2:20" ht="14.25">
      <c r="B105" s="24">
        <v>102</v>
      </c>
      <c r="C105" s="21" t="s">
        <v>573</v>
      </c>
      <c r="D105" s="14">
        <v>958</v>
      </c>
      <c r="E105" s="14">
        <v>1025</v>
      </c>
      <c r="F105" s="12" t="s">
        <v>563</v>
      </c>
      <c r="G105" s="25">
        <v>3</v>
      </c>
      <c r="H105" s="25">
        <v>5</v>
      </c>
      <c r="I105" s="25">
        <v>2</v>
      </c>
      <c r="J105" s="25">
        <v>5</v>
      </c>
      <c r="K105" s="25">
        <v>4</v>
      </c>
      <c r="L105" s="25">
        <v>4</v>
      </c>
      <c r="M105" s="25">
        <v>2</v>
      </c>
      <c r="N105" s="19">
        <f>(((H105+1-G105)*(H105*1.02+10)/10*((I105+4)/3+0.075*(MIN(I105+6,9)/3*(MIN(MAX(H105-G105-1,0),1)))+0.0625*(MIN(I105+6,9)/3*(MIN(MAX(H105-G105-2,0),1)))+0.05*(MIN(I105+6,9)/3*(MIN(MAX(H105-G105-3,0),1))))+(J105+1-G105)*(J105*1.01+10)/10)*((K105*1.003-0.6)/4)*((L105+4)/5))*(1+(M105-2.5)/12.5)*100/$T$4</f>
        <v>19.266310866458056</v>
      </c>
      <c r="O105" s="16"/>
      <c r="Q105" s="44" t="s">
        <v>370</v>
      </c>
      <c r="R105" s="43"/>
      <c r="S105" s="41">
        <f t="shared" si="0"/>
        <v>1</v>
      </c>
      <c r="T105" s="13">
        <f t="shared" si="1"/>
        <v>2</v>
      </c>
    </row>
    <row r="106" spans="2:20" ht="14.25">
      <c r="B106" s="24">
        <v>103</v>
      </c>
      <c r="C106" s="21" t="s">
        <v>466</v>
      </c>
      <c r="D106" s="14">
        <v>1573</v>
      </c>
      <c r="E106" s="14">
        <v>1651</v>
      </c>
      <c r="F106" s="12" t="s">
        <v>201</v>
      </c>
      <c r="G106" s="25">
        <v>1</v>
      </c>
      <c r="H106" s="25">
        <v>2</v>
      </c>
      <c r="I106" s="25">
        <v>4</v>
      </c>
      <c r="J106" s="25">
        <v>3</v>
      </c>
      <c r="K106" s="25">
        <v>5</v>
      </c>
      <c r="L106" s="25">
        <v>4</v>
      </c>
      <c r="M106" s="25">
        <v>3</v>
      </c>
      <c r="N106" s="19">
        <f>(((H106+1-G106)*(H106*1.02+10)/10*((I106+4)/3+0.075*(MIN(I106+6,9)/3*(MIN(MAX(H106-G106-1,0),1)))+0.0625*(MIN(I106+6,9)/3*(MIN(MAX(H106-G106-2,0),1)))+0.05*(MIN(I106+6,9)/3*(MIN(MAX(H106-G106-3,0),1))))+(J106+1-G106)*(J106*1.01+10)/10)*((K106*1.003-0.6)/4)*((L106+4)/5))*(1+(M106-2.5)/12.5)*100/$T$4</f>
        <v>19.266291943832677</v>
      </c>
      <c r="O106" s="17"/>
      <c r="Q106" s="44" t="s">
        <v>306</v>
      </c>
      <c r="R106" s="43"/>
      <c r="S106" s="41">
        <f t="shared" si="0"/>
        <v>0</v>
      </c>
      <c r="T106" s="13">
        <f t="shared" si="1"/>
        <v>0</v>
      </c>
    </row>
    <row r="107" spans="2:20" ht="14.25">
      <c r="B107" s="24">
        <v>104</v>
      </c>
      <c r="C107" s="21" t="s">
        <v>625</v>
      </c>
      <c r="D107" s="14"/>
      <c r="E107" s="14" t="s">
        <v>671</v>
      </c>
      <c r="F107" s="12" t="s">
        <v>299</v>
      </c>
      <c r="G107" s="25">
        <v>1</v>
      </c>
      <c r="H107" s="25">
        <v>3</v>
      </c>
      <c r="I107" s="25">
        <v>5</v>
      </c>
      <c r="J107" s="25">
        <v>3</v>
      </c>
      <c r="K107" s="25">
        <v>4</v>
      </c>
      <c r="L107" s="25">
        <v>3</v>
      </c>
      <c r="M107" s="25">
        <v>2</v>
      </c>
      <c r="N107" s="19">
        <f>(((H107+1-G107)*(H107*1.02+10)/10*((I107+4)/3+0.075*(MIN(I107+6,9)/3*(MIN(MAX(H107-G107-1,0),1)))+0.0625*(MIN(I107+6,9)/3*(MIN(MAX(H107-G107-2,0),1)))+0.05*(MIN(I107+6,9)/3*(MIN(MAX(H107-G107-3,0),1))))+(J107+1-G107)*(J107*1.01+10)/10)*((K107*1.003-0.6)/4)*((L107+4)/5))*(1+(M107-2.5)/12.5)*100/$T$4</f>
        <v>19.2602988754196</v>
      </c>
      <c r="O107" s="17">
        <v>1</v>
      </c>
      <c r="Q107" s="44" t="s">
        <v>264</v>
      </c>
      <c r="R107" s="43"/>
      <c r="S107" s="41">
        <f aca="true" t="shared" si="2" ref="S107:S170">COUNTIF($F$4:$F$103,Q107)</f>
        <v>0</v>
      </c>
      <c r="T107" s="13">
        <f aca="true" t="shared" si="3" ref="T107:T170">COUNTIF($F$4:$F$203,Q107)</f>
        <v>0</v>
      </c>
    </row>
    <row r="108" spans="2:20" ht="14.25">
      <c r="B108" s="24">
        <v>105</v>
      </c>
      <c r="C108" s="21" t="s">
        <v>810</v>
      </c>
      <c r="D108" s="14"/>
      <c r="E108" s="14" t="s">
        <v>811</v>
      </c>
      <c r="F108" s="12" t="s">
        <v>99</v>
      </c>
      <c r="G108" s="25">
        <v>1</v>
      </c>
      <c r="H108" s="25">
        <v>3</v>
      </c>
      <c r="I108" s="25">
        <v>5</v>
      </c>
      <c r="J108" s="25">
        <v>3</v>
      </c>
      <c r="K108" s="25">
        <v>4</v>
      </c>
      <c r="L108" s="25">
        <v>3</v>
      </c>
      <c r="M108" s="25">
        <v>2</v>
      </c>
      <c r="N108" s="19">
        <f>(((H108+1-G108)*(H108*1.02+10)/10*((I108+4)/3+0.075*(MIN(I108+6,9)/3*(MIN(MAX(H108-G108-1,0),1)))+0.0625*(MIN(I108+6,9)/3*(MIN(MAX(H108-G108-2,0),1)))+0.05*(MIN(I108+6,9)/3*(MIN(MAX(H108-G108-3,0),1))))+(J108+1-G108)*(J108*1.01+10)/10)*((K108*1.003-0.6)/4)*((L108+4)/5))*(1+(M108-2.5)/12.5)*100/$T$4</f>
        <v>19.2602988754196</v>
      </c>
      <c r="O108" s="17">
        <v>2</v>
      </c>
      <c r="Q108" s="44" t="s">
        <v>341</v>
      </c>
      <c r="R108" s="43"/>
      <c r="S108" s="41">
        <f t="shared" si="2"/>
        <v>0</v>
      </c>
      <c r="T108" s="13">
        <f t="shared" si="3"/>
        <v>0</v>
      </c>
    </row>
    <row r="109" spans="2:20" ht="14.25">
      <c r="B109" s="24">
        <v>106</v>
      </c>
      <c r="C109" s="21" t="s">
        <v>543</v>
      </c>
      <c r="D109" s="14"/>
      <c r="E109" s="14">
        <v>1196</v>
      </c>
      <c r="F109" s="12" t="s">
        <v>229</v>
      </c>
      <c r="G109" s="25">
        <v>0</v>
      </c>
      <c r="H109" s="25">
        <v>2</v>
      </c>
      <c r="I109" s="25">
        <v>5</v>
      </c>
      <c r="J109" s="25">
        <v>2</v>
      </c>
      <c r="K109" s="25">
        <v>4</v>
      </c>
      <c r="L109" s="25">
        <v>3</v>
      </c>
      <c r="M109" s="25">
        <v>3</v>
      </c>
      <c r="N109" s="19">
        <f>(((H109+1-G109)*(H109*1.02+10)/10*((I109+4)/3+0.075*(MIN(I109+6,9)/3*(MIN(MAX(H109-G109-1,0),1)))+0.0625*(MIN(I109+6,9)/3*(MIN(MAX(H109-G109-2,0),1)))+0.05*(MIN(I109+6,9)/3*(MIN(MAX(H109-G109-3,0),1))))+(J109+1-G109)*(J109*1.01+10)/10)*((K109*1.003-0.6)/4)*((L109+4)/5))*(1+(M109-2.5)/12.5)*100/$T$4</f>
        <v>19.238616625581756</v>
      </c>
      <c r="O109" s="17">
        <v>1</v>
      </c>
      <c r="Q109" s="44" t="s">
        <v>594</v>
      </c>
      <c r="R109" s="43"/>
      <c r="S109" s="41">
        <f t="shared" si="2"/>
        <v>1</v>
      </c>
      <c r="T109" s="13">
        <f t="shared" si="3"/>
        <v>3</v>
      </c>
    </row>
    <row r="110" spans="2:20" ht="14.25">
      <c r="B110" s="24">
        <v>107</v>
      </c>
      <c r="C110" s="21" t="s">
        <v>515</v>
      </c>
      <c r="D110" s="14"/>
      <c r="E110" s="14">
        <v>937</v>
      </c>
      <c r="F110" s="12" t="s">
        <v>201</v>
      </c>
      <c r="G110" s="25">
        <v>0</v>
      </c>
      <c r="H110" s="25">
        <v>2</v>
      </c>
      <c r="I110" s="25">
        <v>5</v>
      </c>
      <c r="J110" s="25">
        <v>2</v>
      </c>
      <c r="K110" s="25">
        <v>4</v>
      </c>
      <c r="L110" s="25">
        <v>3</v>
      </c>
      <c r="M110" s="25">
        <v>3</v>
      </c>
      <c r="N110" s="19">
        <f>(((H110+1-G110)*(H110*1.02+10)/10*((I110+4)/3+0.075*(MIN(I110+6,9)/3*(MIN(MAX(H110-G110-1,0),1)))+0.0625*(MIN(I110+6,9)/3*(MIN(MAX(H110-G110-2,0),1)))+0.05*(MIN(I110+6,9)/3*(MIN(MAX(H110-G110-3,0),1))))+(J110+1-G110)*(J110*1.01+10)/10)*((K110*1.003-0.6)/4)*((L110+4)/5))*(1+(M110-2.5)/12.5)*100/$T$4</f>
        <v>19.238616625581756</v>
      </c>
      <c r="O110" s="16">
        <v>2</v>
      </c>
      <c r="Q110" s="44" t="s">
        <v>285</v>
      </c>
      <c r="R110" s="43"/>
      <c r="S110" s="41">
        <f t="shared" si="2"/>
        <v>0</v>
      </c>
      <c r="T110" s="13">
        <f t="shared" si="3"/>
        <v>0</v>
      </c>
    </row>
    <row r="111" spans="2:20" ht="14.25">
      <c r="B111" s="24">
        <v>108</v>
      </c>
      <c r="C111" s="21" t="s">
        <v>726</v>
      </c>
      <c r="D111" s="14">
        <v>941</v>
      </c>
      <c r="E111" s="14">
        <v>1005</v>
      </c>
      <c r="F111" s="12" t="s">
        <v>727</v>
      </c>
      <c r="G111" s="25">
        <v>1</v>
      </c>
      <c r="H111" s="25">
        <v>3</v>
      </c>
      <c r="I111" s="25">
        <v>1</v>
      </c>
      <c r="J111" s="25">
        <v>3</v>
      </c>
      <c r="K111" s="25">
        <v>5</v>
      </c>
      <c r="L111" s="25">
        <v>4</v>
      </c>
      <c r="M111" s="25">
        <v>2</v>
      </c>
      <c r="N111" s="19">
        <f>(((H111+1-G111)*(H111*1.02+10)/10*((I111+4)/3+0.075*(MIN(I111+6,9)/3*(MIN(MAX(H111-G111-1,0),1)))+0.0625*(MIN(I111+6,9)/3*(MIN(MAX(H111-G111-2,0),1)))+0.05*(MIN(I111+6,9)/3*(MIN(MAX(H111-G111-3,0),1))))+(J111+1-G111)*(J111*1.01+10)/10)*((K111*1.003-0.6)/4)*((L111+4)/5))*(1+(M111-2.5)/12.5)*100/$T$4</f>
        <v>19.151731813520286</v>
      </c>
      <c r="O111" s="17"/>
      <c r="Q111" s="44" t="s">
        <v>357</v>
      </c>
      <c r="R111" s="43"/>
      <c r="S111" s="41">
        <f t="shared" si="2"/>
        <v>0</v>
      </c>
      <c r="T111" s="13">
        <f t="shared" si="3"/>
        <v>0</v>
      </c>
    </row>
    <row r="112" spans="2:20" ht="14.25">
      <c r="B112" s="24">
        <v>109</v>
      </c>
      <c r="C112" s="21" t="s">
        <v>639</v>
      </c>
      <c r="D112" s="14" t="s">
        <v>640</v>
      </c>
      <c r="E112" s="14">
        <v>57</v>
      </c>
      <c r="F112" s="12" t="s">
        <v>299</v>
      </c>
      <c r="G112" s="25">
        <v>2</v>
      </c>
      <c r="H112" s="25">
        <v>4</v>
      </c>
      <c r="I112" s="25">
        <v>4</v>
      </c>
      <c r="J112" s="25">
        <v>4</v>
      </c>
      <c r="K112" s="25">
        <v>4</v>
      </c>
      <c r="L112" s="25">
        <v>3</v>
      </c>
      <c r="M112" s="25">
        <v>2</v>
      </c>
      <c r="N112" s="19">
        <f>(((H112+1-G112)*(H112*1.02+10)/10*((I112+4)/3+0.075*(MIN(I112+6,9)/3*(MIN(MAX(H112-G112-1,0),1)))+0.0625*(MIN(I112+6,9)/3*(MIN(MAX(H112-G112-2,0),1)))+0.05*(MIN(I112+6,9)/3*(MIN(MAX(H112-G112-3,0),1))))+(J112+1-G112)*(J112*1.01+10)/10)*((K112*1.003-0.6)/4)*((L112+4)/5))*(1+(M112-2.5)/12.5)*100/$T$4</f>
        <v>19.12275483148182</v>
      </c>
      <c r="O112" s="16"/>
      <c r="Q112" s="44" t="s">
        <v>191</v>
      </c>
      <c r="R112" s="43"/>
      <c r="S112" s="41">
        <f t="shared" si="2"/>
        <v>0</v>
      </c>
      <c r="T112" s="13">
        <f t="shared" si="3"/>
        <v>0</v>
      </c>
    </row>
    <row r="113" spans="2:20" ht="14.25">
      <c r="B113" s="24">
        <v>110</v>
      </c>
      <c r="C113" s="21" t="s">
        <v>466</v>
      </c>
      <c r="D113" s="14">
        <v>1459</v>
      </c>
      <c r="E113" s="14">
        <v>1519</v>
      </c>
      <c r="F113" s="12" t="s">
        <v>462</v>
      </c>
      <c r="G113" s="25">
        <v>4</v>
      </c>
      <c r="H113" s="25">
        <v>5</v>
      </c>
      <c r="I113" s="25">
        <v>4</v>
      </c>
      <c r="J113" s="25">
        <v>5</v>
      </c>
      <c r="K113" s="25">
        <v>5</v>
      </c>
      <c r="L113" s="25">
        <v>4</v>
      </c>
      <c r="M113" s="25">
        <v>2</v>
      </c>
      <c r="N113" s="19">
        <f>(((H113+1-G113)*(H113*1.02+10)/10*((I113+4)/3+0.075*(MIN(I113+6,9)/3*(MIN(MAX(H113-G113-1,0),1)))+0.0625*(MIN(I113+6,9)/3*(MIN(MAX(H113-G113-2,0),1)))+0.05*(MIN(I113+6,9)/3*(MIN(MAX(H113-G113-3,0),1))))+(J113+1-G113)*(J113*1.01+10)/10)*((K113*1.003-0.6)/4)*((L113+4)/5))*(1+(M113-2.5)/12.5)*100/$T$4</f>
        <v>19.04617160661948</v>
      </c>
      <c r="O113" s="17">
        <v>1</v>
      </c>
      <c r="Q113" s="44" t="s">
        <v>299</v>
      </c>
      <c r="R113" s="43"/>
      <c r="S113" s="41">
        <f t="shared" si="2"/>
        <v>12</v>
      </c>
      <c r="T113" s="13">
        <f t="shared" si="3"/>
        <v>23</v>
      </c>
    </row>
    <row r="114" spans="2:20" ht="14.25">
      <c r="B114" s="24">
        <v>111</v>
      </c>
      <c r="C114" s="21" t="s">
        <v>637</v>
      </c>
      <c r="D114" s="14" t="s">
        <v>635</v>
      </c>
      <c r="E114" s="14" t="s">
        <v>636</v>
      </c>
      <c r="F114" s="12" t="s">
        <v>299</v>
      </c>
      <c r="G114" s="25">
        <v>4</v>
      </c>
      <c r="H114" s="25">
        <v>5</v>
      </c>
      <c r="I114" s="25">
        <v>4</v>
      </c>
      <c r="J114" s="25">
        <v>5</v>
      </c>
      <c r="K114" s="25">
        <v>5</v>
      </c>
      <c r="L114" s="25">
        <v>4</v>
      </c>
      <c r="M114" s="25">
        <v>2</v>
      </c>
      <c r="N114" s="19">
        <f>(((H114+1-G114)*(H114*1.02+10)/10*((I114+4)/3+0.075*(MIN(I114+6,9)/3*(MIN(MAX(H114-G114-1,0),1)))+0.0625*(MIN(I114+6,9)/3*(MIN(MAX(H114-G114-2,0),1)))+0.05*(MIN(I114+6,9)/3*(MIN(MAX(H114-G114-3,0),1))))+(J114+1-G114)*(J114*1.01+10)/10)*((K114*1.003-0.6)/4)*((L114+4)/5))*(1+(M114-2.5)/12.5)*100/$T$4</f>
        <v>19.04617160661948</v>
      </c>
      <c r="O114" s="17">
        <v>2</v>
      </c>
      <c r="Q114" s="44" t="s">
        <v>674</v>
      </c>
      <c r="R114" s="43"/>
      <c r="S114" s="41">
        <f t="shared" si="2"/>
        <v>2</v>
      </c>
      <c r="T114" s="13">
        <f t="shared" si="3"/>
        <v>3</v>
      </c>
    </row>
    <row r="115" spans="2:20" ht="14.25">
      <c r="B115" s="24">
        <v>112</v>
      </c>
      <c r="C115" s="21" t="s">
        <v>29</v>
      </c>
      <c r="D115" s="14">
        <v>1638</v>
      </c>
      <c r="E115" s="14">
        <v>1715</v>
      </c>
      <c r="F115" s="12" t="s">
        <v>14</v>
      </c>
      <c r="G115" s="25">
        <v>4</v>
      </c>
      <c r="H115" s="25">
        <v>5</v>
      </c>
      <c r="I115" s="25">
        <v>4</v>
      </c>
      <c r="J115" s="25">
        <v>5</v>
      </c>
      <c r="K115" s="26">
        <v>5</v>
      </c>
      <c r="L115" s="26">
        <v>4</v>
      </c>
      <c r="M115" s="26">
        <v>2</v>
      </c>
      <c r="N115" s="19">
        <f>(((H115+1-G115)*(H115*1.02+10)/10*((I115+4)/3+0.075*(MIN(I115+6,9)/3*(MIN(MAX(H115-G115-1,0),1)))+0.0625*(MIN(I115+6,9)/3*(MIN(MAX(H115-G115-2,0),1)))+0.05*(MIN(I115+6,9)/3*(MIN(MAX(H115-G115-3,0),1))))+(J115+1-G115)*(J115*1.01+10)/10)*((K115*1.003-0.6)/4)*((L115+4)/5))*(1+(M115-2.5)/12.5)*100/$T$4</f>
        <v>19.04617160661948</v>
      </c>
      <c r="O115" s="16">
        <v>3</v>
      </c>
      <c r="Q115" s="44" t="s">
        <v>309</v>
      </c>
      <c r="R115" s="43"/>
      <c r="S115" s="41">
        <f t="shared" si="2"/>
        <v>0</v>
      </c>
      <c r="T115" s="13">
        <f t="shared" si="3"/>
        <v>1</v>
      </c>
    </row>
    <row r="116" spans="2:20" ht="14.25">
      <c r="B116" s="24">
        <v>113</v>
      </c>
      <c r="C116" s="21" t="s">
        <v>669</v>
      </c>
      <c r="D116" s="14">
        <v>1886</v>
      </c>
      <c r="E116" s="14">
        <v>1925</v>
      </c>
      <c r="F116" s="12" t="s">
        <v>299</v>
      </c>
      <c r="G116" s="25">
        <v>1</v>
      </c>
      <c r="H116" s="25">
        <v>3</v>
      </c>
      <c r="I116" s="25">
        <v>3</v>
      </c>
      <c r="J116" s="25">
        <v>3</v>
      </c>
      <c r="K116" s="25">
        <v>4</v>
      </c>
      <c r="L116" s="25">
        <v>3</v>
      </c>
      <c r="M116" s="25">
        <v>4</v>
      </c>
      <c r="N116" s="19">
        <f>(((H116+1-G116)*(H116*1.02+10)/10*((I116+4)/3+0.075*(MIN(I116+6,9)/3*(MIN(MAX(H116-G116-1,0),1)))+0.0625*(MIN(I116+6,9)/3*(MIN(MAX(H116-G116-2,0),1)))+0.05*(MIN(I116+6,9)/3*(MIN(MAX(H116-G116-3,0),1))))+(J116+1-G116)*(J116*1.01+10)/10)*((K116*1.003-0.6)/4)*((L116+4)/5))*(1+(M116-2.5)/12.5)*100/$T$4</f>
        <v>18.922802772686396</v>
      </c>
      <c r="O116" s="17"/>
      <c r="Q116" s="44" t="s">
        <v>683</v>
      </c>
      <c r="R116" s="43"/>
      <c r="S116" s="41">
        <f t="shared" si="2"/>
        <v>0</v>
      </c>
      <c r="T116" s="13">
        <f t="shared" si="3"/>
        <v>0</v>
      </c>
    </row>
    <row r="117" spans="2:20" ht="14.25">
      <c r="B117" s="24">
        <v>114</v>
      </c>
      <c r="C117" s="21" t="s">
        <v>599</v>
      </c>
      <c r="D117" s="14"/>
      <c r="E117" s="14">
        <v>1126</v>
      </c>
      <c r="F117" s="12" t="s">
        <v>594</v>
      </c>
      <c r="G117" s="25">
        <v>1</v>
      </c>
      <c r="H117" s="25">
        <v>3</v>
      </c>
      <c r="I117" s="25">
        <v>2</v>
      </c>
      <c r="J117" s="25">
        <v>3</v>
      </c>
      <c r="K117" s="25">
        <v>5</v>
      </c>
      <c r="L117" s="25">
        <v>3</v>
      </c>
      <c r="M117" s="25">
        <v>2</v>
      </c>
      <c r="N117" s="19">
        <f>(((H117+1-G117)*(H117*1.02+10)/10*((I117+4)/3+0.075*(MIN(I117+6,9)/3*(MIN(MAX(H117-G117-1,0),1)))+0.0625*(MIN(I117+6,9)/3*(MIN(MAX(H117-G117-2,0),1)))+0.05*(MIN(I117+6,9)/3*(MIN(MAX(H117-G117-3,0),1))))+(J117+1-G117)*(J117*1.01+10)/10)*((K117*1.003-0.6)/4)*((L117+4)/5))*(1+(M117-2.5)/12.5)*100/$T$4</f>
        <v>18.872624199324154</v>
      </c>
      <c r="O117" s="16"/>
      <c r="Q117" s="44" t="s">
        <v>256</v>
      </c>
      <c r="R117" s="43"/>
      <c r="S117" s="41">
        <f t="shared" si="2"/>
        <v>0</v>
      </c>
      <c r="T117" s="13">
        <f t="shared" si="3"/>
        <v>1</v>
      </c>
    </row>
    <row r="118" spans="2:20" ht="14.25">
      <c r="B118" s="24">
        <v>115</v>
      </c>
      <c r="C118" s="21" t="s">
        <v>393</v>
      </c>
      <c r="D118" s="14">
        <v>572</v>
      </c>
      <c r="E118" s="14">
        <v>634</v>
      </c>
      <c r="F118" s="12" t="s">
        <v>159</v>
      </c>
      <c r="G118" s="25">
        <v>1</v>
      </c>
      <c r="H118" s="25">
        <v>5</v>
      </c>
      <c r="I118" s="25">
        <v>5</v>
      </c>
      <c r="J118" s="25">
        <v>5</v>
      </c>
      <c r="K118" s="25">
        <v>2</v>
      </c>
      <c r="L118" s="25">
        <v>4</v>
      </c>
      <c r="M118" s="25">
        <v>2</v>
      </c>
      <c r="N118" s="19">
        <f>(((H118+1-G118)*(H118*1.02+10)/10*((I118+4)/3+0.075*(MIN(I118+6,9)/3*(MIN(MAX(H118-G118-1,0),1)))+0.0625*(MIN(I118+6,9)/3*(MIN(MAX(H118-G118-2,0),1)))+0.05*(MIN(I118+6,9)/3*(MIN(MAX(H118-G118-3,0),1))))+(J118+1-G118)*(J118*1.01+10)/10)*((K118*1.003-0.6)/4)*((L118+4)/5))*(1+(M118-2.5)/12.5)*100/$T$4</f>
        <v>18.871691623673502</v>
      </c>
      <c r="O118" s="17"/>
      <c r="Q118" s="44" t="s">
        <v>702</v>
      </c>
      <c r="R118" s="43"/>
      <c r="S118" s="41">
        <f t="shared" si="2"/>
        <v>1</v>
      </c>
      <c r="T118" s="13">
        <f t="shared" si="3"/>
        <v>2</v>
      </c>
    </row>
    <row r="119" spans="2:20" ht="14.25">
      <c r="B119" s="24">
        <v>116</v>
      </c>
      <c r="C119" s="21" t="s">
        <v>690</v>
      </c>
      <c r="D119" s="14"/>
      <c r="E119" s="14">
        <v>1624</v>
      </c>
      <c r="F119" s="12" t="s">
        <v>256</v>
      </c>
      <c r="G119" s="25">
        <v>0</v>
      </c>
      <c r="H119" s="25">
        <v>2</v>
      </c>
      <c r="I119" s="25">
        <v>2</v>
      </c>
      <c r="J119" s="25">
        <v>2</v>
      </c>
      <c r="K119" s="25">
        <v>5</v>
      </c>
      <c r="L119" s="25">
        <v>3</v>
      </c>
      <c r="M119" s="25">
        <v>3</v>
      </c>
      <c r="N119" s="19">
        <f>(((H119+1-G119)*(H119*1.02+10)/10*((I119+4)/3+0.075*(MIN(I119+6,9)/3*(MIN(MAX(H119-G119-1,0),1)))+0.0625*(MIN(I119+6,9)/3*(MIN(MAX(H119-G119-2,0),1)))+0.05*(MIN(I119+6,9)/3*(MIN(MAX(H119-G119-3,0),1))))+(J119+1-G119)*(J119*1.01+10)/10)*((K119*1.003-0.6)/4)*((L119+4)/5))*(1+(M119-2.5)/12.5)*100/$T$4</f>
        <v>18.852288293740862</v>
      </c>
      <c r="O119" s="17"/>
      <c r="Q119" s="44" t="s">
        <v>240</v>
      </c>
      <c r="R119" s="43"/>
      <c r="S119" s="41">
        <f t="shared" si="2"/>
        <v>0</v>
      </c>
      <c r="T119" s="13">
        <f t="shared" si="3"/>
        <v>0</v>
      </c>
    </row>
    <row r="120" spans="2:20" ht="14.25">
      <c r="B120" s="24">
        <v>117</v>
      </c>
      <c r="C120" s="21" t="s">
        <v>829</v>
      </c>
      <c r="D120" s="14">
        <v>1650</v>
      </c>
      <c r="E120" s="14">
        <v>1702</v>
      </c>
      <c r="F120" s="12" t="s">
        <v>11</v>
      </c>
      <c r="G120" s="25">
        <v>2</v>
      </c>
      <c r="H120" s="25">
        <v>4</v>
      </c>
      <c r="I120" s="25">
        <v>5</v>
      </c>
      <c r="J120" s="25">
        <v>4</v>
      </c>
      <c r="K120" s="26">
        <v>3</v>
      </c>
      <c r="L120" s="26">
        <v>5</v>
      </c>
      <c r="M120" s="26">
        <v>2</v>
      </c>
      <c r="N120" s="19">
        <f>(((H120+1-G120)*(H120*1.02+10)/10*((I120+4)/3+0.075*(MIN(I120+6,9)/3*(MIN(MAX(H120-G120-1,0),1)))+0.0625*(MIN(I120+6,9)/3*(MIN(MAX(H120-G120-2,0),1)))+0.05*(MIN(I120+6,9)/3*(MIN(MAX(H120-G120-3,0),1))))+(J120+1-G120)*(J120*1.01+10)/10)*((K120*1.003-0.6)/4)*((L120+4)/5))*(1+(M120-2.5)/12.5)*100/$T$4</f>
        <v>18.846851684283095</v>
      </c>
      <c r="O120" s="17"/>
      <c r="Q120" s="44" t="s">
        <v>692</v>
      </c>
      <c r="R120" s="43"/>
      <c r="S120" s="41">
        <f t="shared" si="2"/>
        <v>0</v>
      </c>
      <c r="T120" s="13">
        <f t="shared" si="3"/>
        <v>2</v>
      </c>
    </row>
    <row r="121" spans="2:20" ht="14.25">
      <c r="B121" s="24">
        <v>118</v>
      </c>
      <c r="C121" s="21" t="s">
        <v>112</v>
      </c>
      <c r="D121" s="14"/>
      <c r="E121" s="14" t="s">
        <v>442</v>
      </c>
      <c r="F121" s="12" t="s">
        <v>110</v>
      </c>
      <c r="G121" s="25">
        <v>2</v>
      </c>
      <c r="H121" s="25">
        <v>4</v>
      </c>
      <c r="I121" s="25">
        <v>2</v>
      </c>
      <c r="J121" s="25">
        <v>4</v>
      </c>
      <c r="K121" s="25">
        <v>5</v>
      </c>
      <c r="L121" s="25">
        <v>3</v>
      </c>
      <c r="M121" s="25">
        <v>1</v>
      </c>
      <c r="N121" s="19">
        <f>(((H121+1-G121)*(H121*1.02+10)/10*((I121+4)/3+0.075*(MIN(I121+6,9)/3*(MIN(MAX(H121-G121-1,0),1)))+0.0625*(MIN(I121+6,9)/3*(MIN(MAX(H121-G121-2,0),1)))+0.05*(MIN(I121+6,9)/3*(MIN(MAX(H121-G121-3,0),1))))+(J121+1-G121)*(J121*1.01+10)/10)*((K121*1.003-0.6)/4)*((L121+4)/5))*(1+(M121-2.5)/12.5)*100/$T$4</f>
        <v>18.647874783544324</v>
      </c>
      <c r="O121" s="17"/>
      <c r="Q121" s="44" t="s">
        <v>506</v>
      </c>
      <c r="R121" s="43"/>
      <c r="S121" s="41">
        <f t="shared" si="2"/>
        <v>1</v>
      </c>
      <c r="T121" s="13">
        <f t="shared" si="3"/>
        <v>1</v>
      </c>
    </row>
    <row r="122" spans="2:20" ht="14.25">
      <c r="B122" s="24">
        <v>119</v>
      </c>
      <c r="C122" s="21" t="s">
        <v>28</v>
      </c>
      <c r="D122" s="14">
        <v>1412</v>
      </c>
      <c r="E122" s="14">
        <v>1431</v>
      </c>
      <c r="F122" s="12" t="s">
        <v>14</v>
      </c>
      <c r="G122" s="25">
        <v>2</v>
      </c>
      <c r="H122" s="25">
        <v>3</v>
      </c>
      <c r="I122" s="25">
        <v>5</v>
      </c>
      <c r="J122" s="25">
        <v>3</v>
      </c>
      <c r="K122" s="26">
        <v>5</v>
      </c>
      <c r="L122" s="26">
        <v>3</v>
      </c>
      <c r="M122" s="26">
        <v>4</v>
      </c>
      <c r="N122" s="19">
        <f>(((H122+1-G122)*(H122*1.02+10)/10*((I122+4)/3+0.075*(MIN(I122+6,9)/3*(MIN(MAX(H122-G122-1,0),1)))+0.0625*(MIN(I122+6,9)/3*(MIN(MAX(H122-G122-2,0),1)))+0.05*(MIN(I122+6,9)/3*(MIN(MAX(H122-G122-3,0),1))))+(J122+1-G122)*(J122*1.01+10)/10)*((K122*1.003-0.6)/4)*((L122+4)/5))*(1+(M122-2.5)/12.5)*100/$T$4</f>
        <v>18.351020774140764</v>
      </c>
      <c r="O122" s="16"/>
      <c r="Q122" s="44" t="s">
        <v>359</v>
      </c>
      <c r="R122" s="43"/>
      <c r="S122" s="41">
        <f t="shared" si="2"/>
        <v>0</v>
      </c>
      <c r="T122" s="13">
        <f t="shared" si="3"/>
        <v>0</v>
      </c>
    </row>
    <row r="123" spans="2:20" ht="14.25">
      <c r="B123" s="24">
        <v>120</v>
      </c>
      <c r="C123" s="21" t="s">
        <v>719</v>
      </c>
      <c r="D123" s="14"/>
      <c r="E123" s="14" t="s">
        <v>720</v>
      </c>
      <c r="F123" s="12" t="s">
        <v>304</v>
      </c>
      <c r="G123" s="25">
        <v>1</v>
      </c>
      <c r="H123" s="25">
        <v>3</v>
      </c>
      <c r="I123" s="25">
        <v>3</v>
      </c>
      <c r="J123" s="25">
        <v>4</v>
      </c>
      <c r="K123" s="25">
        <v>4</v>
      </c>
      <c r="L123" s="25">
        <v>3</v>
      </c>
      <c r="M123" s="25">
        <v>2</v>
      </c>
      <c r="N123" s="19">
        <f>(((H123+1-G123)*(H123*1.02+10)/10*((I123+4)/3+0.075*(MIN(I123+6,9)/3*(MIN(MAX(H123-G123-1,0),1)))+0.0625*(MIN(I123+6,9)/3*(MIN(MAX(H123-G123-2,0),1)))+0.05*(MIN(I123+6,9)/3*(MIN(MAX(H123-G123-3,0),1))))+(J123+1-G123)*(J123*1.01+10)/10)*((K123*1.003-0.6)/4)*((L123+4)/5))*(1+(M123-2.5)/12.5)*100/$T$4</f>
        <v>18.206745259137826</v>
      </c>
      <c r="O123" s="16"/>
      <c r="Q123" s="44" t="s">
        <v>272</v>
      </c>
      <c r="R123" s="43"/>
      <c r="S123" s="41">
        <f t="shared" si="2"/>
        <v>0</v>
      </c>
      <c r="T123" s="13">
        <f t="shared" si="3"/>
        <v>0</v>
      </c>
    </row>
    <row r="124" spans="2:20" ht="14.25">
      <c r="B124" s="24">
        <v>121</v>
      </c>
      <c r="C124" s="21" t="s">
        <v>824</v>
      </c>
      <c r="D124" s="14">
        <v>1387</v>
      </c>
      <c r="E124" s="14">
        <v>1422</v>
      </c>
      <c r="F124" s="12" t="s">
        <v>11</v>
      </c>
      <c r="G124" s="25">
        <v>2</v>
      </c>
      <c r="H124" s="25">
        <v>4</v>
      </c>
      <c r="I124" s="25">
        <v>1</v>
      </c>
      <c r="J124" s="25">
        <v>4</v>
      </c>
      <c r="K124" s="25">
        <v>5</v>
      </c>
      <c r="L124" s="25">
        <v>3</v>
      </c>
      <c r="M124" s="25">
        <v>2</v>
      </c>
      <c r="N124" s="19">
        <f>(((H124+1-G124)*(H124*1.02+10)/10*((I124+4)/3+0.075*(MIN(I124+6,9)/3*(MIN(MAX(H124-G124-1,0),1)))+0.0625*(MIN(I124+6,9)/3*(MIN(MAX(H124-G124-2,0),1)))+0.05*(MIN(I124+6,9)/3*(MIN(MAX(H124-G124-3,0),1))))+(J124+1-G124)*(J124*1.01+10)/10)*((K124*1.003-0.6)/4)*((L124+4)/5))*(1+(M124-2.5)/12.5)*100/$T$4</f>
        <v>18.06310452077134</v>
      </c>
      <c r="O124" s="16"/>
      <c r="Q124" s="44" t="s">
        <v>241</v>
      </c>
      <c r="R124" s="43"/>
      <c r="S124" s="41">
        <f t="shared" si="2"/>
        <v>0</v>
      </c>
      <c r="T124" s="13">
        <f t="shared" si="3"/>
        <v>0</v>
      </c>
    </row>
    <row r="125" spans="2:20" ht="14.25">
      <c r="B125" s="24">
        <v>122</v>
      </c>
      <c r="C125" s="21" t="s">
        <v>765</v>
      </c>
      <c r="D125" s="14">
        <v>960</v>
      </c>
      <c r="E125" s="14">
        <v>1014</v>
      </c>
      <c r="F125" s="12" t="s">
        <v>196</v>
      </c>
      <c r="G125" s="25">
        <v>1</v>
      </c>
      <c r="H125" s="25">
        <v>3</v>
      </c>
      <c r="I125" s="25">
        <v>3</v>
      </c>
      <c r="J125" s="25">
        <v>3</v>
      </c>
      <c r="K125" s="25">
        <v>5</v>
      </c>
      <c r="L125" s="25">
        <v>2</v>
      </c>
      <c r="M125" s="25">
        <v>2</v>
      </c>
      <c r="N125" s="19">
        <f>(((H125+1-G125)*(H125*1.02+10)/10*((I125+4)/3+0.075*(MIN(I125+6,9)/3*(MIN(MAX(H125-G125-1,0),1)))+0.0625*(MIN(I125+6,9)/3*(MIN(MAX(H125-G125-2,0),1)))+0.05*(MIN(I125+6,9)/3*(MIN(MAX(H125-G125-3,0),1))))+(J125+1-G125)*(J125*1.01+10)/10)*((K125*1.003-0.6)/4)*((L125+4)/5))*(1+(M125-2.5)/12.5)*100/$T$4</f>
        <v>17.989271195844054</v>
      </c>
      <c r="O125" s="16"/>
      <c r="Q125" s="44" t="s">
        <v>304</v>
      </c>
      <c r="R125" s="43"/>
      <c r="S125" s="41">
        <f t="shared" si="2"/>
        <v>0</v>
      </c>
      <c r="T125" s="13">
        <f t="shared" si="3"/>
        <v>1</v>
      </c>
    </row>
    <row r="126" spans="2:20" ht="14.25">
      <c r="B126" s="24">
        <v>123</v>
      </c>
      <c r="C126" s="21" t="s">
        <v>394</v>
      </c>
      <c r="D126" s="14">
        <v>581</v>
      </c>
      <c r="E126" s="14">
        <v>644</v>
      </c>
      <c r="F126" s="12" t="s">
        <v>159</v>
      </c>
      <c r="G126" s="25">
        <v>3</v>
      </c>
      <c r="H126" s="25">
        <v>5</v>
      </c>
      <c r="I126" s="25">
        <v>5</v>
      </c>
      <c r="J126" s="25">
        <v>5</v>
      </c>
      <c r="K126" s="25">
        <v>3</v>
      </c>
      <c r="L126" s="25">
        <v>4</v>
      </c>
      <c r="M126" s="25">
        <v>2</v>
      </c>
      <c r="N126" s="19">
        <f>(((H126+1-G126)*(H126*1.02+10)/10*((I126+4)/3+0.075*(MIN(I126+6,9)/3*(MIN(MAX(H126-G126-1,0),1)))+0.0625*(MIN(I126+6,9)/3*(MIN(MAX(H126-G126-2,0),1)))+0.05*(MIN(I126+6,9)/3*(MIN(MAX(H126-G126-3,0),1))))+(J126+1-G126)*(J126*1.01+10)/10)*((K126*1.003-0.6)/4)*((L126+4)/5))*(1+(M126-2.5)/12.5)*100/$T$4</f>
        <v>17.964378620252038</v>
      </c>
      <c r="O126" s="16"/>
      <c r="Q126" s="44" t="s">
        <v>345</v>
      </c>
      <c r="R126" s="43"/>
      <c r="S126" s="41">
        <f t="shared" si="2"/>
        <v>0</v>
      </c>
      <c r="T126" s="13">
        <f t="shared" si="3"/>
        <v>0</v>
      </c>
    </row>
    <row r="127" spans="2:20" ht="14.25">
      <c r="B127" s="24">
        <v>124</v>
      </c>
      <c r="C127" s="21" t="s">
        <v>828</v>
      </c>
      <c r="D127" s="14">
        <v>1758</v>
      </c>
      <c r="E127" s="14">
        <v>1805</v>
      </c>
      <c r="F127" s="12" t="s">
        <v>11</v>
      </c>
      <c r="G127" s="25">
        <v>3</v>
      </c>
      <c r="H127" s="25">
        <v>5</v>
      </c>
      <c r="I127" s="25">
        <v>4</v>
      </c>
      <c r="J127" s="25">
        <v>5</v>
      </c>
      <c r="K127" s="25">
        <v>3</v>
      </c>
      <c r="L127" s="25">
        <v>4</v>
      </c>
      <c r="M127" s="25">
        <v>3</v>
      </c>
      <c r="N127" s="19">
        <f>(((H127+1-G127)*(H127*1.02+10)/10*((I127+4)/3+0.075*(MIN(I127+6,9)/3*(MIN(MAX(H127-G127-1,0),1)))+0.0625*(MIN(I127+6,9)/3*(MIN(MAX(H127-G127-2,0),1)))+0.05*(MIN(I127+6,9)/3*(MIN(MAX(H127-G127-3,0),1))))+(J127+1-G127)*(J127*1.01+10)/10)*((K127*1.003-0.6)/4)*((L127+4)/5))*(1+(M127-2.5)/12.5)*100/$T$4</f>
        <v>17.924788900013805</v>
      </c>
      <c r="O127" s="16"/>
      <c r="Q127" s="44" t="s">
        <v>727</v>
      </c>
      <c r="R127" s="43"/>
      <c r="S127" s="41">
        <f t="shared" si="2"/>
        <v>3</v>
      </c>
      <c r="T127" s="13">
        <f t="shared" si="3"/>
        <v>6</v>
      </c>
    </row>
    <row r="128" spans="2:20" ht="14.25">
      <c r="B128" s="24">
        <v>125</v>
      </c>
      <c r="C128" s="21" t="s">
        <v>423</v>
      </c>
      <c r="D128" s="14">
        <v>1778</v>
      </c>
      <c r="E128" s="14">
        <v>1850</v>
      </c>
      <c r="F128" s="12" t="s">
        <v>188</v>
      </c>
      <c r="G128" s="25">
        <v>0</v>
      </c>
      <c r="H128" s="25">
        <v>2</v>
      </c>
      <c r="I128" s="25">
        <v>5</v>
      </c>
      <c r="J128" s="25">
        <v>2</v>
      </c>
      <c r="K128" s="25">
        <v>3</v>
      </c>
      <c r="L128" s="25">
        <v>4</v>
      </c>
      <c r="M128" s="25">
        <v>5</v>
      </c>
      <c r="N128" s="19">
        <f>(((H128+1-G128)*(H128*1.02+10)/10*((I128+4)/3+0.075*(MIN(I128+6,9)/3*(MIN(MAX(H128-G128-1,0),1)))+0.0625*(MIN(I128+6,9)/3*(MIN(MAX(H128-G128-2,0),1)))+0.05*(MIN(I128+6,9)/3*(MIN(MAX(H128-G128-3,0),1))))+(J128+1-G128)*(J128*1.01+10)/10)*((K128*1.003-0.6)/4)*((L128+4)/5))*(1+(M128-2.5)/12.5)*100/$T$4</f>
        <v>17.911892396980196</v>
      </c>
      <c r="O128" s="16"/>
      <c r="Q128" s="44" t="s">
        <v>284</v>
      </c>
      <c r="R128" s="43"/>
      <c r="S128" s="41">
        <f t="shared" si="2"/>
        <v>0</v>
      </c>
      <c r="T128" s="13">
        <f t="shared" si="3"/>
        <v>0</v>
      </c>
    </row>
    <row r="129" spans="2:20" ht="14.25">
      <c r="B129" s="24">
        <v>126</v>
      </c>
      <c r="C129" s="21" t="s">
        <v>705</v>
      </c>
      <c r="D129" s="14">
        <v>889</v>
      </c>
      <c r="E129" s="14">
        <v>961</v>
      </c>
      <c r="F129" s="12" t="s">
        <v>702</v>
      </c>
      <c r="G129" s="25">
        <v>2</v>
      </c>
      <c r="H129" s="25">
        <v>4</v>
      </c>
      <c r="I129" s="25">
        <v>2</v>
      </c>
      <c r="J129" s="25">
        <v>5</v>
      </c>
      <c r="K129" s="25">
        <v>4</v>
      </c>
      <c r="L129" s="25">
        <v>3</v>
      </c>
      <c r="M129" s="25">
        <v>2</v>
      </c>
      <c r="N129" s="19">
        <f>(((H129+1-G129)*(H129*1.02+10)/10*((I129+4)/3+0.075*(MIN(I129+6,9)/3*(MIN(MAX(H129-G129-1,0),1)))+0.0625*(MIN(I129+6,9)/3*(MIN(MAX(H129-G129-2,0),1)))+0.05*(MIN(I129+6,9)/3*(MIN(MAX(H129-G129-3,0),1))))+(J129+1-G129)*(J129*1.01+10)/10)*((K129*1.003-0.6)/4)*((L129+4)/5))*(1+(M129-2.5)/12.5)*100/$T$4</f>
        <v>17.826360017016196</v>
      </c>
      <c r="O129" s="16"/>
      <c r="Q129" s="44" t="s">
        <v>319</v>
      </c>
      <c r="R129" s="43"/>
      <c r="S129" s="41">
        <f t="shared" si="2"/>
        <v>2</v>
      </c>
      <c r="T129" s="13">
        <f t="shared" si="3"/>
        <v>4</v>
      </c>
    </row>
    <row r="130" spans="2:20" ht="14.25">
      <c r="B130" s="24">
        <v>127</v>
      </c>
      <c r="C130" s="21" t="s">
        <v>73</v>
      </c>
      <c r="D130" s="14"/>
      <c r="E130" s="14" t="s">
        <v>780</v>
      </c>
      <c r="F130" s="12" t="s">
        <v>57</v>
      </c>
      <c r="G130" s="25">
        <v>2</v>
      </c>
      <c r="H130" s="25">
        <v>4</v>
      </c>
      <c r="I130" s="25">
        <v>5</v>
      </c>
      <c r="J130" s="25">
        <v>4</v>
      </c>
      <c r="K130" s="25">
        <v>4</v>
      </c>
      <c r="L130" s="25">
        <v>2</v>
      </c>
      <c r="M130" s="25">
        <v>2</v>
      </c>
      <c r="N130" s="19">
        <f>(((H130+1-G130)*(H130*1.02+10)/10*((I130+4)/3+0.075*(MIN(I130+6,9)/3*(MIN(MAX(H130-G130-1,0),1)))+0.0625*(MIN(I130+6,9)/3*(MIN(MAX(H130-G130-2,0),1)))+0.05*(MIN(I130+6,9)/3*(MIN(MAX(H130-G130-3,0),1))))+(J130+1-G130)*(J130*1.01+10)/10)*((K130*1.003-0.6)/4)*((L130+4)/5))*(1+(M130-2.5)/12.5)*100/$T$4</f>
        <v>17.79589261014914</v>
      </c>
      <c r="O130" s="17"/>
      <c r="Q130" s="44" t="s">
        <v>196</v>
      </c>
      <c r="R130" s="43"/>
      <c r="S130" s="41">
        <f t="shared" si="2"/>
        <v>2</v>
      </c>
      <c r="T130" s="13">
        <f t="shared" si="3"/>
        <v>3</v>
      </c>
    </row>
    <row r="131" spans="2:20" ht="14.25">
      <c r="B131" s="24">
        <v>128</v>
      </c>
      <c r="C131" s="21" t="s">
        <v>133</v>
      </c>
      <c r="D131" s="14"/>
      <c r="E131" s="14"/>
      <c r="F131" s="12" t="s">
        <v>10</v>
      </c>
      <c r="G131" s="25">
        <v>0</v>
      </c>
      <c r="H131" s="25">
        <v>3</v>
      </c>
      <c r="I131" s="25">
        <v>5</v>
      </c>
      <c r="J131" s="25">
        <v>3</v>
      </c>
      <c r="K131" s="25">
        <v>2</v>
      </c>
      <c r="L131" s="25">
        <v>5</v>
      </c>
      <c r="M131" s="25">
        <v>5</v>
      </c>
      <c r="N131" s="19">
        <f>(((H131+1-G131)*(H131*1.02+10)/10*((I131+4)/3+0.075*(MIN(I131+6,9)/3*(MIN(MAX(H131-G131-1,0),1)))+0.0625*(MIN(I131+6,9)/3*(MIN(MAX(H131-G131-2,0),1)))+0.05*(MIN(I131+6,9)/3*(MIN(MAX(H131-G131-3,0),1))))+(J131+1-G131)*(J131*1.01+10)/10)*((K131*1.003-0.6)/4)*((L131+4)/5))*(1+(M131-2.5)/12.5)*100/$T$4</f>
        <v>17.762356538074734</v>
      </c>
      <c r="O131" s="17">
        <v>1</v>
      </c>
      <c r="Q131" s="44" t="s">
        <v>339</v>
      </c>
      <c r="R131" s="43"/>
      <c r="S131" s="41">
        <f t="shared" si="2"/>
        <v>0</v>
      </c>
      <c r="T131" s="13">
        <f t="shared" si="3"/>
        <v>0</v>
      </c>
    </row>
    <row r="132" spans="2:20" ht="14.25">
      <c r="B132" s="24">
        <v>129</v>
      </c>
      <c r="C132" s="21" t="s">
        <v>135</v>
      </c>
      <c r="D132" s="14"/>
      <c r="E132" s="14"/>
      <c r="F132" s="12" t="s">
        <v>10</v>
      </c>
      <c r="G132" s="25">
        <v>0</v>
      </c>
      <c r="H132" s="25">
        <v>3</v>
      </c>
      <c r="I132" s="25">
        <v>5</v>
      </c>
      <c r="J132" s="25">
        <v>3</v>
      </c>
      <c r="K132" s="25">
        <v>2</v>
      </c>
      <c r="L132" s="25">
        <v>5</v>
      </c>
      <c r="M132" s="25">
        <v>5</v>
      </c>
      <c r="N132" s="19">
        <f>(((H132+1-G132)*(H132*1.02+10)/10*((I132+4)/3+0.075*(MIN(I132+6,9)/3*(MIN(MAX(H132-G132-1,0),1)))+0.0625*(MIN(I132+6,9)/3*(MIN(MAX(H132-G132-2,0),1)))+0.05*(MIN(I132+6,9)/3*(MIN(MAX(H132-G132-3,0),1))))+(J132+1-G132)*(J132*1.01+10)/10)*((K132*1.003-0.6)/4)*((L132+4)/5))*(1+(M132-2.5)/12.5)*100/$T$4</f>
        <v>17.762356538074734</v>
      </c>
      <c r="O132" s="16">
        <v>2</v>
      </c>
      <c r="Q132" s="44" t="s">
        <v>585</v>
      </c>
      <c r="R132" s="43"/>
      <c r="S132" s="41">
        <f t="shared" si="2"/>
        <v>0</v>
      </c>
      <c r="T132" s="13">
        <f t="shared" si="3"/>
        <v>1</v>
      </c>
    </row>
    <row r="133" spans="2:20" ht="14.25">
      <c r="B133" s="24">
        <v>130</v>
      </c>
      <c r="C133" s="21" t="s">
        <v>551</v>
      </c>
      <c r="D133" s="14">
        <v>1342</v>
      </c>
      <c r="E133" s="14">
        <v>1404</v>
      </c>
      <c r="F133" s="12" t="s">
        <v>32</v>
      </c>
      <c r="G133" s="25">
        <v>1</v>
      </c>
      <c r="H133" s="25">
        <v>3</v>
      </c>
      <c r="I133" s="25">
        <v>4</v>
      </c>
      <c r="J133" s="25">
        <v>3</v>
      </c>
      <c r="K133" s="25">
        <v>4</v>
      </c>
      <c r="L133" s="25">
        <v>3</v>
      </c>
      <c r="M133" s="25">
        <v>2</v>
      </c>
      <c r="N133" s="19">
        <f>(((H133+1-G133)*(H133*1.02+10)/10*((I133+4)/3+0.075*(MIN(I133+6,9)/3*(MIN(MAX(H133-G133-1,0),1)))+0.0625*(MIN(I133+6,9)/3*(MIN(MAX(H133-G133-2,0),1)))+0.05*(MIN(I133+6,9)/3*(MIN(MAX(H133-G133-3,0),1))))+(J133+1-G133)*(J133*1.01+10)/10)*((K133*1.003-0.6)/4)*((L133+4)/5))*(1+(M133-2.5)/12.5)*100/$T$4</f>
        <v>17.739922054575395</v>
      </c>
      <c r="O133" s="17">
        <v>1</v>
      </c>
      <c r="Q133" s="44" t="s">
        <v>57</v>
      </c>
      <c r="R133" s="43"/>
      <c r="S133" s="41">
        <f t="shared" si="2"/>
        <v>7</v>
      </c>
      <c r="T133" s="13">
        <f t="shared" si="3"/>
        <v>14</v>
      </c>
    </row>
    <row r="134" spans="2:20" ht="14.25">
      <c r="B134" s="24">
        <v>131</v>
      </c>
      <c r="C134" s="21" t="s">
        <v>415</v>
      </c>
      <c r="D134" s="14"/>
      <c r="E134" s="14">
        <v>1696</v>
      </c>
      <c r="F134" s="12" t="s">
        <v>411</v>
      </c>
      <c r="G134" s="25">
        <v>1</v>
      </c>
      <c r="H134" s="25">
        <v>3</v>
      </c>
      <c r="I134" s="25">
        <v>4</v>
      </c>
      <c r="J134" s="25">
        <v>3</v>
      </c>
      <c r="K134" s="25">
        <v>4</v>
      </c>
      <c r="L134" s="25">
        <v>3</v>
      </c>
      <c r="M134" s="25">
        <v>2</v>
      </c>
      <c r="N134" s="19">
        <f>(((H134+1-G134)*(H134*1.02+10)/10*((I134+4)/3+0.075*(MIN(I134+6,9)/3*(MIN(MAX(H134-G134-1,0),1)))+0.0625*(MIN(I134+6,9)/3*(MIN(MAX(H134-G134-2,0),1)))+0.05*(MIN(I134+6,9)/3*(MIN(MAX(H134-G134-3,0),1))))+(J134+1-G134)*(J134*1.01+10)/10)*((K134*1.003-0.6)/4)*((L134+4)/5))*(1+(M134-2.5)/12.5)*100/$T$4</f>
        <v>17.739922054575395</v>
      </c>
      <c r="O134" s="16">
        <v>2</v>
      </c>
      <c r="Q134" s="44" t="s">
        <v>99</v>
      </c>
      <c r="R134" s="43"/>
      <c r="S134" s="41">
        <f t="shared" si="2"/>
        <v>1</v>
      </c>
      <c r="T134" s="13">
        <f t="shared" si="3"/>
        <v>3</v>
      </c>
    </row>
    <row r="135" spans="2:20" ht="14.25">
      <c r="B135" s="24">
        <v>132</v>
      </c>
      <c r="C135" s="21" t="s">
        <v>22</v>
      </c>
      <c r="D135" s="14"/>
      <c r="E135" s="14"/>
      <c r="F135" s="12" t="s">
        <v>16</v>
      </c>
      <c r="G135" s="25">
        <v>3</v>
      </c>
      <c r="H135" s="25">
        <v>5</v>
      </c>
      <c r="I135" s="25">
        <v>0</v>
      </c>
      <c r="J135" s="25">
        <v>5</v>
      </c>
      <c r="K135" s="26">
        <v>5</v>
      </c>
      <c r="L135" s="26">
        <v>4</v>
      </c>
      <c r="M135" s="26">
        <v>1</v>
      </c>
      <c r="N135" s="19">
        <f>(((H135+1-G135)*(H135*1.02+10)/10*((I135+4)/3+0.075*(MIN(I135+6,9)/3*(MIN(MAX(H135-G135-1,0),1)))+0.0625*(MIN(I135+6,9)/3*(MIN(MAX(H135-G135-2,0),1)))+0.05*(MIN(I135+6,9)/3*(MIN(MAX(H135-G135-3,0),1))))+(J135+1-G135)*(J135*1.01+10)/10)*((K135*1.003-0.6)/4)*((L135+4)/5))*(1+(M135-2.5)/12.5)*100/$T$4</f>
        <v>17.72910789439765</v>
      </c>
      <c r="O135" s="17"/>
      <c r="Q135" s="44" t="s">
        <v>11</v>
      </c>
      <c r="R135" s="43"/>
      <c r="S135" s="41">
        <f t="shared" si="2"/>
        <v>4</v>
      </c>
      <c r="T135" s="13">
        <f t="shared" si="3"/>
        <v>14</v>
      </c>
    </row>
    <row r="136" spans="2:20" ht="14.25">
      <c r="B136" s="24">
        <v>133</v>
      </c>
      <c r="C136" s="21" t="s">
        <v>39</v>
      </c>
      <c r="D136" s="14" t="s">
        <v>580</v>
      </c>
      <c r="E136" s="14" t="s">
        <v>579</v>
      </c>
      <c r="F136" s="12" t="s">
        <v>41</v>
      </c>
      <c r="G136" s="25">
        <v>2</v>
      </c>
      <c r="H136" s="25">
        <v>2</v>
      </c>
      <c r="I136" s="25">
        <v>2</v>
      </c>
      <c r="J136" s="25">
        <v>5</v>
      </c>
      <c r="K136" s="25">
        <v>5</v>
      </c>
      <c r="L136" s="25">
        <v>5</v>
      </c>
      <c r="M136" s="25">
        <v>3</v>
      </c>
      <c r="N136" s="19">
        <f>(((H136+1-G136)*(H136*1.02+10)/10*((I136+4)/3+0.075*(MIN(I136+6,9)/3*(MIN(MAX(H136-G136-1,0),1)))+0.0625*(MIN(I136+6,9)/3*(MIN(MAX(H136-G136-2,0),1)))+0.05*(MIN(I136+6,9)/3*(MIN(MAX(H136-G136-3,0),1))))+(J136+1-G136)*(J136*1.01+10)/10)*((K136*1.003-0.6)/4)*((L136+4)/5))*(1+(M136-2.5)/12.5)*100/$T$4</f>
        <v>17.683199677207853</v>
      </c>
      <c r="O136" s="16"/>
      <c r="Q136" s="44" t="s">
        <v>228</v>
      </c>
      <c r="R136" s="43"/>
      <c r="S136" s="41">
        <f t="shared" si="2"/>
        <v>0</v>
      </c>
      <c r="T136" s="13">
        <f t="shared" si="3"/>
        <v>1</v>
      </c>
    </row>
    <row r="137" spans="2:20" ht="14.25">
      <c r="B137" s="24">
        <v>134</v>
      </c>
      <c r="C137" s="21" t="s">
        <v>623</v>
      </c>
      <c r="D137" s="14"/>
      <c r="E137" s="14" t="s">
        <v>624</v>
      </c>
      <c r="F137" s="12" t="s">
        <v>299</v>
      </c>
      <c r="G137" s="25">
        <v>1</v>
      </c>
      <c r="H137" s="25">
        <v>3</v>
      </c>
      <c r="I137" s="25">
        <v>3</v>
      </c>
      <c r="J137" s="25">
        <v>3</v>
      </c>
      <c r="K137" s="25">
        <v>4</v>
      </c>
      <c r="L137" s="25">
        <v>3</v>
      </c>
      <c r="M137" s="25">
        <v>3</v>
      </c>
      <c r="N137" s="19">
        <f>(((H137+1-G137)*(H137*1.02+10)/10*((I137+4)/3+0.075*(MIN(I137+6,9)/3*(MIN(MAX(H137-G137-1,0),1)))+0.0625*(MIN(I137+6,9)/3*(MIN(MAX(H137-G137-2,0),1)))+0.05*(MIN(I137+6,9)/3*(MIN(MAX(H137-G137-3,0),1))))+(J137+1-G137)*(J137*1.01+10)/10)*((K137*1.003-0.6)/4)*((L137+4)/5))*(1+(M137-2.5)/12.5)*100/$T$4</f>
        <v>17.571174003208796</v>
      </c>
      <c r="O137" s="16"/>
      <c r="Q137" s="44" t="s">
        <v>328</v>
      </c>
      <c r="R137" s="43"/>
      <c r="S137" s="41">
        <f t="shared" si="2"/>
        <v>0</v>
      </c>
      <c r="T137" s="13">
        <f t="shared" si="3"/>
        <v>2</v>
      </c>
    </row>
    <row r="138" spans="2:20" ht="14.25">
      <c r="B138" s="24">
        <v>135</v>
      </c>
      <c r="C138" s="21" t="s">
        <v>387</v>
      </c>
      <c r="D138" s="14"/>
      <c r="E138" s="14">
        <v>1059</v>
      </c>
      <c r="F138" s="12" t="s">
        <v>326</v>
      </c>
      <c r="G138" s="25">
        <v>0</v>
      </c>
      <c r="H138" s="25">
        <v>3</v>
      </c>
      <c r="I138" s="25">
        <v>2</v>
      </c>
      <c r="J138" s="25">
        <v>3</v>
      </c>
      <c r="K138" s="25">
        <v>4</v>
      </c>
      <c r="L138" s="25">
        <v>2</v>
      </c>
      <c r="M138" s="25">
        <v>2</v>
      </c>
      <c r="N138" s="19">
        <f>(((H138+1-G138)*(H138*1.02+10)/10*((I138+4)/3+0.075*(MIN(I138+6,9)/3*(MIN(MAX(H138-G138-1,0),1)))+0.0625*(MIN(I138+6,9)/3*(MIN(MAX(H138-G138-2,0),1)))+0.05*(MIN(I138+6,9)/3*(MIN(MAX(H138-G138-3,0),1))))+(J138+1-G138)*(J138*1.01+10)/10)*((K138*1.003-0.6)/4)*((L138+4)/5))*(1+(M138-2.5)/12.5)*100/$T$4</f>
        <v>17.537518356280884</v>
      </c>
      <c r="O138" s="16"/>
      <c r="Q138" s="44" t="s">
        <v>349</v>
      </c>
      <c r="R138" s="43"/>
      <c r="S138" s="41">
        <f t="shared" si="2"/>
        <v>0</v>
      </c>
      <c r="T138" s="13">
        <f t="shared" si="3"/>
        <v>0</v>
      </c>
    </row>
    <row r="139" spans="2:20" ht="14.25">
      <c r="B139" s="24">
        <v>136</v>
      </c>
      <c r="C139" s="21" t="s">
        <v>652</v>
      </c>
      <c r="D139" s="14">
        <v>927</v>
      </c>
      <c r="E139" s="14">
        <v>976</v>
      </c>
      <c r="F139" s="12" t="s">
        <v>299</v>
      </c>
      <c r="G139" s="25">
        <v>2</v>
      </c>
      <c r="H139" s="25">
        <v>4</v>
      </c>
      <c r="I139" s="25">
        <v>3</v>
      </c>
      <c r="J139" s="25">
        <v>4</v>
      </c>
      <c r="K139" s="25">
        <v>4</v>
      </c>
      <c r="L139" s="25">
        <v>3</v>
      </c>
      <c r="M139" s="25">
        <v>2</v>
      </c>
      <c r="N139" s="19">
        <f>(((H139+1-G139)*(H139*1.02+10)/10*((I139+4)/3+0.075*(MIN(I139+6,9)/3*(MIN(MAX(H139-G139-1,0),1)))+0.0625*(MIN(I139+6,9)/3*(MIN(MAX(H139-G139-2,0),1)))+0.05*(MIN(I139+6,9)/3*(MIN(MAX(H139-G139-3,0),1))))+(J139+1-G139)*(J139*1.01+10)/10)*((K139*1.003-0.6)/4)*((L139+4)/5))*(1+(M139-2.5)/12.5)*100/$T$4</f>
        <v>17.483634951122983</v>
      </c>
      <c r="O139" s="16">
        <v>1</v>
      </c>
      <c r="Q139" s="44" t="s">
        <v>842</v>
      </c>
      <c r="R139" s="43"/>
      <c r="S139" s="41">
        <f t="shared" si="2"/>
        <v>2</v>
      </c>
      <c r="T139" s="13">
        <f t="shared" si="3"/>
        <v>2</v>
      </c>
    </row>
    <row r="140" spans="2:20" ht="14.25">
      <c r="B140" s="24">
        <v>137</v>
      </c>
      <c r="C140" s="21" t="s">
        <v>802</v>
      </c>
      <c r="D140" s="14"/>
      <c r="E140" s="14" t="s">
        <v>627</v>
      </c>
      <c r="F140" s="12" t="s">
        <v>57</v>
      </c>
      <c r="G140" s="25">
        <v>2</v>
      </c>
      <c r="H140" s="25">
        <v>4</v>
      </c>
      <c r="I140" s="25">
        <v>3</v>
      </c>
      <c r="J140" s="25">
        <v>4</v>
      </c>
      <c r="K140" s="25">
        <v>4</v>
      </c>
      <c r="L140" s="25">
        <v>3</v>
      </c>
      <c r="M140" s="25">
        <v>2</v>
      </c>
      <c r="N140" s="19">
        <f>(((H140+1-G140)*(H140*1.02+10)/10*((I140+4)/3+0.075*(MIN(I140+6,9)/3*(MIN(MAX(H140-G140-1,0),1)))+0.0625*(MIN(I140+6,9)/3*(MIN(MAX(H140-G140-2,0),1)))+0.05*(MIN(I140+6,9)/3*(MIN(MAX(H140-G140-3,0),1))))+(J140+1-G140)*(J140*1.01+10)/10)*((K140*1.003-0.6)/4)*((L140+4)/5))*(1+(M140-2.5)/12.5)*100/$T$4</f>
        <v>17.483634951122983</v>
      </c>
      <c r="O140" s="17">
        <v>2</v>
      </c>
      <c r="Q140" s="44" t="s">
        <v>252</v>
      </c>
      <c r="R140" s="43"/>
      <c r="S140" s="41">
        <f t="shared" si="2"/>
        <v>0</v>
      </c>
      <c r="T140" s="13">
        <f t="shared" si="3"/>
        <v>0</v>
      </c>
    </row>
    <row r="141" spans="2:20" ht="14.25">
      <c r="B141" s="24">
        <v>138</v>
      </c>
      <c r="C141" s="21" t="s">
        <v>452</v>
      </c>
      <c r="D141" s="14" t="s">
        <v>453</v>
      </c>
      <c r="E141" s="14" t="s">
        <v>454</v>
      </c>
      <c r="F141" s="12" t="s">
        <v>233</v>
      </c>
      <c r="G141" s="25">
        <v>1</v>
      </c>
      <c r="H141" s="25">
        <v>3</v>
      </c>
      <c r="I141" s="25">
        <v>4</v>
      </c>
      <c r="J141" s="25">
        <v>3</v>
      </c>
      <c r="K141" s="25">
        <v>3</v>
      </c>
      <c r="L141" s="25">
        <v>5</v>
      </c>
      <c r="M141" s="25">
        <v>3</v>
      </c>
      <c r="N141" s="19">
        <f>(((H141+1-G141)*(H141*1.02+10)/10*((I141+4)/3+0.075*(MIN(I141+6,9)/3*(MIN(MAX(H141-G141-1,0),1)))+0.0625*(MIN(I141+6,9)/3*(MIN(MAX(H141-G141-2,0),1)))+0.05*(MIN(I141+6,9)/3*(MIN(MAX(H141-G141-3,0),1))))+(J141+1-G141)*(J141*1.01+10)/10)*((K141*1.003-0.6)/4)*((L141+4)/5))*(1+(M141-2.5)/12.5)*100/$T$4</f>
        <v>17.44560602233099</v>
      </c>
      <c r="O141" s="17"/>
      <c r="Q141" s="44" t="s">
        <v>194</v>
      </c>
      <c r="R141" s="43"/>
      <c r="S141" s="41">
        <f t="shared" si="2"/>
        <v>1</v>
      </c>
      <c r="T141" s="13">
        <f t="shared" si="3"/>
        <v>1</v>
      </c>
    </row>
    <row r="142" spans="2:20" ht="14.25">
      <c r="B142" s="24">
        <v>139</v>
      </c>
      <c r="C142" s="21" t="s">
        <v>571</v>
      </c>
      <c r="D142" s="14">
        <v>912</v>
      </c>
      <c r="E142" s="14">
        <v>969</v>
      </c>
      <c r="F142" s="12" t="s">
        <v>563</v>
      </c>
      <c r="G142" s="25">
        <v>3</v>
      </c>
      <c r="H142" s="25">
        <v>4</v>
      </c>
      <c r="I142" s="25">
        <v>4</v>
      </c>
      <c r="J142" s="25">
        <v>5</v>
      </c>
      <c r="K142" s="25">
        <v>4</v>
      </c>
      <c r="L142" s="25">
        <v>4</v>
      </c>
      <c r="M142" s="25">
        <v>3</v>
      </c>
      <c r="N142" s="19">
        <f>(((H142+1-G142)*(H142*1.02+10)/10*((I142+4)/3+0.075*(MIN(I142+6,9)/3*(MIN(MAX(H142-G142-1,0),1)))+0.0625*(MIN(I142+6,9)/3*(MIN(MAX(H142-G142-2,0),1)))+0.05*(MIN(I142+6,9)/3*(MIN(MAX(H142-G142-3,0),1))))+(J142+1-G142)*(J142*1.01+10)/10)*((K142*1.003-0.6)/4)*((L142+4)/5))*(1+(M142-2.5)/12.5)*100/$T$4</f>
        <v>17.330980086002803</v>
      </c>
      <c r="O142" s="16"/>
      <c r="Q142" s="44" t="s">
        <v>847</v>
      </c>
      <c r="R142" s="43"/>
      <c r="S142" s="41">
        <f t="shared" si="2"/>
        <v>0</v>
      </c>
      <c r="T142" s="13">
        <f t="shared" si="3"/>
        <v>0</v>
      </c>
    </row>
    <row r="143" spans="2:20" ht="14.25">
      <c r="B143" s="24">
        <v>140</v>
      </c>
      <c r="C143" s="21" t="s">
        <v>80</v>
      </c>
      <c r="D143" s="14" t="s">
        <v>501</v>
      </c>
      <c r="E143" s="14" t="s">
        <v>502</v>
      </c>
      <c r="F143" s="12" t="s">
        <v>57</v>
      </c>
      <c r="G143" s="25">
        <v>4</v>
      </c>
      <c r="H143" s="25">
        <v>5</v>
      </c>
      <c r="I143" s="25">
        <v>3</v>
      </c>
      <c r="J143" s="25">
        <v>5</v>
      </c>
      <c r="K143" s="25">
        <v>5</v>
      </c>
      <c r="L143" s="25">
        <v>4</v>
      </c>
      <c r="M143" s="25">
        <v>2</v>
      </c>
      <c r="N143" s="19">
        <f>(((H143+1-G143)*(H143*1.02+10)/10*((I143+4)/3+0.075*(MIN(I143+6,9)/3*(MIN(MAX(H143-G143-1,0),1)))+0.0625*(MIN(I143+6,9)/3*(MIN(MAX(H143-G143-2,0),1)))+0.05*(MIN(I143+6,9)/3*(MIN(MAX(H143-G143-3,0),1))))+(J143+1-G143)*(J143*1.01+10)/10)*((K143*1.003-0.6)/4)*((L143+4)/5))*(1+(M143-2.5)/12.5)*100/$T$4</f>
        <v>17.313136407704423</v>
      </c>
      <c r="O143" s="17"/>
      <c r="Q143" s="44" t="s">
        <v>14</v>
      </c>
      <c r="R143" s="43"/>
      <c r="S143" s="41">
        <f t="shared" si="2"/>
        <v>3</v>
      </c>
      <c r="T143" s="13">
        <f t="shared" si="3"/>
        <v>12</v>
      </c>
    </row>
    <row r="144" spans="2:20" ht="14.25">
      <c r="B144" s="24">
        <v>141</v>
      </c>
      <c r="C144" s="21" t="s">
        <v>467</v>
      </c>
      <c r="D144" s="14">
        <v>1338</v>
      </c>
      <c r="E144" s="14">
        <v>1380</v>
      </c>
      <c r="F144" s="12" t="s">
        <v>14</v>
      </c>
      <c r="G144" s="25">
        <v>2</v>
      </c>
      <c r="H144" s="25">
        <v>4</v>
      </c>
      <c r="I144" s="25">
        <v>1</v>
      </c>
      <c r="J144" s="25">
        <v>4</v>
      </c>
      <c r="K144" s="25">
        <v>4</v>
      </c>
      <c r="L144" s="26">
        <v>4</v>
      </c>
      <c r="M144" s="26">
        <v>3</v>
      </c>
      <c r="N144" s="19">
        <f>(((H144+1-G144)*(H144*1.02+10)/10*((I144+4)/3+0.075*(MIN(I144+6,9)/3*(MIN(MAX(H144-G144-1,0),1)))+0.0625*(MIN(I144+6,9)/3*(MIN(MAX(H144-G144-2,0),1)))+0.05*(MIN(I144+6,9)/3*(MIN(MAX(H144-G144-3,0),1))))+(J144+1-G144)*(J144*1.01+10)/10)*((K144*1.003-0.6)/4)*((L144+4)/5))*(1+(M144-2.5)/12.5)*100/$T$4</f>
        <v>17.283224162720888</v>
      </c>
      <c r="O144" s="17">
        <v>1</v>
      </c>
      <c r="Q144" s="44" t="s">
        <v>334</v>
      </c>
      <c r="R144" s="43"/>
      <c r="S144" s="41">
        <f t="shared" si="2"/>
        <v>3</v>
      </c>
      <c r="T144" s="13">
        <f t="shared" si="3"/>
        <v>3</v>
      </c>
    </row>
    <row r="145" spans="2:20" ht="14.25">
      <c r="B145" s="24">
        <v>142</v>
      </c>
      <c r="C145" s="21" t="s">
        <v>800</v>
      </c>
      <c r="D145" s="14"/>
      <c r="E145" s="14" t="s">
        <v>801</v>
      </c>
      <c r="F145" s="12" t="s">
        <v>57</v>
      </c>
      <c r="G145" s="25">
        <v>2</v>
      </c>
      <c r="H145" s="25">
        <v>4</v>
      </c>
      <c r="I145" s="25">
        <v>1</v>
      </c>
      <c r="J145" s="25">
        <v>4</v>
      </c>
      <c r="K145" s="25">
        <v>4</v>
      </c>
      <c r="L145" s="25">
        <v>4</v>
      </c>
      <c r="M145" s="25">
        <v>3</v>
      </c>
      <c r="N145" s="19">
        <f>(((H145+1-G145)*(H145*1.02+10)/10*((I145+4)/3+0.075*(MIN(I145+6,9)/3*(MIN(MAX(H145-G145-1,0),1)))+0.0625*(MIN(I145+6,9)/3*(MIN(MAX(H145-G145-2,0),1)))+0.05*(MIN(I145+6,9)/3*(MIN(MAX(H145-G145-3,0),1))))+(J145+1-G145)*(J145*1.01+10)/10)*((K145*1.003-0.6)/4)*((L145+4)/5))*(1+(M145-2.5)/12.5)*100/$T$4</f>
        <v>17.283224162720888</v>
      </c>
      <c r="O145" s="16">
        <v>2</v>
      </c>
      <c r="Q145" s="44" t="s">
        <v>262</v>
      </c>
      <c r="R145" s="43"/>
      <c r="S145" s="41">
        <f t="shared" si="2"/>
        <v>0</v>
      </c>
      <c r="T145" s="13">
        <f t="shared" si="3"/>
        <v>0</v>
      </c>
    </row>
    <row r="146" spans="2:20" ht="14.25">
      <c r="B146" s="24">
        <v>143</v>
      </c>
      <c r="C146" s="21" t="s">
        <v>657</v>
      </c>
      <c r="D146" s="14">
        <v>1360</v>
      </c>
      <c r="E146" s="14">
        <v>1424</v>
      </c>
      <c r="F146" s="12" t="s">
        <v>299</v>
      </c>
      <c r="G146" s="25">
        <v>3</v>
      </c>
      <c r="H146" s="25">
        <v>5</v>
      </c>
      <c r="I146" s="25">
        <v>3</v>
      </c>
      <c r="J146" s="25">
        <v>5</v>
      </c>
      <c r="K146" s="25">
        <v>4</v>
      </c>
      <c r="L146" s="25">
        <v>3</v>
      </c>
      <c r="M146" s="25">
        <v>1</v>
      </c>
      <c r="N146" s="19">
        <f>(((H146+1-G146)*(H146*1.02+10)/10*((I146+4)/3+0.075*(MIN(I146+6,9)/3*(MIN(MAX(H146-G146-1,0),1)))+0.0625*(MIN(I146+6,9)/3*(MIN(MAX(H146-G146-2,0),1)))+0.05*(MIN(I146+6,9)/3*(MIN(MAX(H146-G146-3,0),1))))+(J146+1-G146)*(J146*1.01+10)/10)*((K146*1.003-0.6)/4)*((L146+4)/5))*(1+(M146-2.5)/12.5)*100/$T$4</f>
        <v>17.185414279471875</v>
      </c>
      <c r="O146" s="17"/>
      <c r="Q146" s="44" t="s">
        <v>708</v>
      </c>
      <c r="R146" s="43"/>
      <c r="S146" s="41">
        <f t="shared" si="2"/>
        <v>0</v>
      </c>
      <c r="T146" s="13">
        <f t="shared" si="3"/>
        <v>1</v>
      </c>
    </row>
    <row r="147" spans="2:20" ht="14.25">
      <c r="B147" s="24">
        <v>144</v>
      </c>
      <c r="C147" s="21" t="s">
        <v>373</v>
      </c>
      <c r="D147" s="14">
        <v>763</v>
      </c>
      <c r="E147" s="14">
        <v>809</v>
      </c>
      <c r="F147" s="12" t="s">
        <v>269</v>
      </c>
      <c r="G147" s="25">
        <v>4</v>
      </c>
      <c r="H147" s="25">
        <v>5</v>
      </c>
      <c r="I147" s="25">
        <v>4</v>
      </c>
      <c r="J147" s="25">
        <v>5</v>
      </c>
      <c r="K147" s="25">
        <v>4</v>
      </c>
      <c r="L147" s="25">
        <v>4</v>
      </c>
      <c r="M147" s="25">
        <v>4</v>
      </c>
      <c r="N147" s="19">
        <f>(((H147+1-G147)*(H147*1.02+10)/10*((I147+4)/3+0.075*(MIN(I147+6,9)/3*(MIN(MAX(H147-G147-1,0),1)))+0.0625*(MIN(I147+6,9)/3*(MIN(MAX(H147-G147-2,0),1)))+0.05*(MIN(I147+6,9)/3*(MIN(MAX(H147-G147-3,0),1))))+(J147+1-G147)*(J147*1.01+10)/10)*((K147*1.003-0.6)/4)*((L147+4)/5))*(1+(M147-2.5)/12.5)*100/$T$4</f>
        <v>17.172471221309912</v>
      </c>
      <c r="O147" s="17"/>
      <c r="Q147" s="45" t="s">
        <v>215</v>
      </c>
      <c r="R147" s="43"/>
      <c r="S147" s="41">
        <f t="shared" si="2"/>
        <v>0</v>
      </c>
      <c r="T147" s="13">
        <f t="shared" si="3"/>
        <v>0</v>
      </c>
    </row>
    <row r="148" spans="2:20" ht="14.25">
      <c r="B148" s="24">
        <v>145</v>
      </c>
      <c r="C148" s="21" t="s">
        <v>105</v>
      </c>
      <c r="D148" s="14" t="s">
        <v>422</v>
      </c>
      <c r="E148" s="14" t="s">
        <v>421</v>
      </c>
      <c r="F148" s="12" t="s">
        <v>103</v>
      </c>
      <c r="G148" s="25">
        <v>3</v>
      </c>
      <c r="H148" s="25">
        <v>5</v>
      </c>
      <c r="I148" s="25">
        <v>1</v>
      </c>
      <c r="J148" s="25">
        <v>5</v>
      </c>
      <c r="K148" s="25">
        <v>4</v>
      </c>
      <c r="L148" s="25">
        <v>4</v>
      </c>
      <c r="M148" s="25">
        <v>2</v>
      </c>
      <c r="N148" s="19">
        <f>(((H148+1-G148)*(H148*1.02+10)/10*((I148+4)/3+0.075*(MIN(I148+6,9)/3*(MIN(MAX(H148-G148-1,0),1)))+0.0625*(MIN(I148+6,9)/3*(MIN(MAX(H148-G148-2,0),1)))+0.05*(MIN(I148+6,9)/3*(MIN(MAX(H148-G148-3,0),1))))+(J148+1-G148)*(J148*1.01+10)/10)*((K148*1.003-0.6)/4)*((L148+4)/5))*(1+(M148-2.5)/12.5)*100/$T$4</f>
        <v>17.106650683184938</v>
      </c>
      <c r="O148" s="16"/>
      <c r="Q148" s="45" t="s">
        <v>315</v>
      </c>
      <c r="R148" s="43"/>
      <c r="S148" s="41">
        <f t="shared" si="2"/>
        <v>0</v>
      </c>
      <c r="T148" s="13">
        <f t="shared" si="3"/>
        <v>0</v>
      </c>
    </row>
    <row r="149" spans="2:20" ht="14.25">
      <c r="B149" s="24">
        <v>146</v>
      </c>
      <c r="C149" s="21" t="s">
        <v>150</v>
      </c>
      <c r="D149" s="14">
        <v>1725</v>
      </c>
      <c r="E149" s="14">
        <v>1774</v>
      </c>
      <c r="F149" s="12" t="s">
        <v>11</v>
      </c>
      <c r="G149" s="25">
        <v>3</v>
      </c>
      <c r="H149" s="25">
        <v>4</v>
      </c>
      <c r="I149" s="25">
        <v>5</v>
      </c>
      <c r="J149" s="25">
        <v>4</v>
      </c>
      <c r="K149" s="25">
        <v>5</v>
      </c>
      <c r="L149" s="25">
        <v>3</v>
      </c>
      <c r="M149" s="25">
        <v>2</v>
      </c>
      <c r="N149" s="19">
        <f>(((H149+1-G149)*(H149*1.02+10)/10*((I149+4)/3+0.075*(MIN(I149+6,9)/3*(MIN(MAX(H149-G149-1,0),1)))+0.0625*(MIN(I149+6,9)/3*(MIN(MAX(H149-G149-2,0),1)))+0.05*(MIN(I149+6,9)/3*(MIN(MAX(H149-G149-3,0),1))))+(J149+1-G149)*(J149*1.01+10)/10)*((K149*1.003-0.6)/4)*((L149+4)/5))*(1+(M149-2.5)/12.5)*100/$T$4</f>
        <v>16.95562616633883</v>
      </c>
      <c r="O149" s="17"/>
      <c r="Q149" s="48" t="s">
        <v>199</v>
      </c>
      <c r="R149" s="43"/>
      <c r="S149" s="41">
        <f t="shared" si="2"/>
        <v>0</v>
      </c>
      <c r="T149" s="13">
        <f t="shared" si="3"/>
        <v>0</v>
      </c>
    </row>
    <row r="150" spans="2:20" ht="14.25">
      <c r="B150" s="24">
        <v>147</v>
      </c>
      <c r="C150" s="21" t="s">
        <v>154</v>
      </c>
      <c r="D150" s="14">
        <v>1650</v>
      </c>
      <c r="E150" s="14">
        <v>1722</v>
      </c>
      <c r="F150" s="12" t="s">
        <v>11</v>
      </c>
      <c r="G150" s="25">
        <v>3</v>
      </c>
      <c r="H150" s="25">
        <v>4</v>
      </c>
      <c r="I150" s="25">
        <v>5</v>
      </c>
      <c r="J150" s="25">
        <v>4</v>
      </c>
      <c r="K150" s="25">
        <v>4</v>
      </c>
      <c r="L150" s="25">
        <v>5</v>
      </c>
      <c r="M150" s="25">
        <v>2</v>
      </c>
      <c r="N150" s="19">
        <f>(((H150+1-G150)*(H150*1.02+10)/10*((I150+4)/3+0.075*(MIN(I150+6,9)/3*(MIN(MAX(H150-G150-1,0),1)))+0.0625*(MIN(I150+6,9)/3*(MIN(MAX(H150-G150-2,0),1)))+0.05*(MIN(I150+6,9)/3*(MIN(MAX(H150-G150-3,0),1))))+(J150+1-G150)*(J150*1.01+10)/10)*((K150*1.003-0.6)/4)*((L150+4)/5))*(1+(M150-2.5)/12.5)*100/$T$4</f>
        <v>16.847544679370095</v>
      </c>
      <c r="O150" s="16"/>
      <c r="Q150" s="45" t="s">
        <v>249</v>
      </c>
      <c r="R150" s="43"/>
      <c r="S150" s="41">
        <f t="shared" si="2"/>
        <v>0</v>
      </c>
      <c r="T150" s="13">
        <f t="shared" si="3"/>
        <v>0</v>
      </c>
    </row>
    <row r="151" spans="2:20" ht="14.25">
      <c r="B151" s="24">
        <v>148</v>
      </c>
      <c r="C151" s="21" t="s">
        <v>693</v>
      </c>
      <c r="D151" s="14"/>
      <c r="E151" s="14">
        <v>928</v>
      </c>
      <c r="F151" s="12" t="s">
        <v>692</v>
      </c>
      <c r="G151" s="25">
        <v>1</v>
      </c>
      <c r="H151" s="25">
        <v>2</v>
      </c>
      <c r="I151" s="25">
        <v>5</v>
      </c>
      <c r="J151" s="25">
        <v>3</v>
      </c>
      <c r="K151" s="25">
        <v>5</v>
      </c>
      <c r="L151" s="25">
        <v>3</v>
      </c>
      <c r="M151" s="25">
        <v>2</v>
      </c>
      <c r="N151" s="19">
        <f>(((H151+1-G151)*(H151*1.02+10)/10*((I151+4)/3+0.075*(MIN(I151+6,9)/3*(MIN(MAX(H151-G151-1,0),1)))+0.0625*(MIN(I151+6,9)/3*(MIN(MAX(H151-G151-2,0),1)))+0.05*(MIN(I151+6,9)/3*(MIN(MAX(H151-G151-3,0),1))))+(J151+1-G151)*(J151*1.01+10)/10)*((K151*1.003-0.6)/4)*((L151+4)/5))*(1+(M151-2.5)/12.5)*100/$T$4</f>
        <v>16.77034347102436</v>
      </c>
      <c r="O151" s="17"/>
      <c r="Q151" s="45" t="s">
        <v>270</v>
      </c>
      <c r="R151" s="43"/>
      <c r="S151" s="41">
        <f t="shared" si="2"/>
        <v>0</v>
      </c>
      <c r="T151" s="13">
        <f t="shared" si="3"/>
        <v>0</v>
      </c>
    </row>
    <row r="152" spans="2:20" ht="14.25">
      <c r="B152" s="24">
        <v>149</v>
      </c>
      <c r="C152" s="21" t="s">
        <v>151</v>
      </c>
      <c r="D152" s="14">
        <v>1708</v>
      </c>
      <c r="E152" s="14">
        <v>1778</v>
      </c>
      <c r="F152" s="12" t="s">
        <v>11</v>
      </c>
      <c r="G152" s="25">
        <v>3</v>
      </c>
      <c r="H152" s="25">
        <v>4</v>
      </c>
      <c r="I152" s="25">
        <v>4</v>
      </c>
      <c r="J152" s="25">
        <v>4</v>
      </c>
      <c r="K152" s="25">
        <v>4</v>
      </c>
      <c r="L152" s="25">
        <v>5</v>
      </c>
      <c r="M152" s="25">
        <v>3</v>
      </c>
      <c r="N152" s="19">
        <f>(((H152+1-G152)*(H152*1.02+10)/10*((I152+4)/3+0.075*(MIN(I152+6,9)/3*(MIN(MAX(H152-G152-1,0),1)))+0.0625*(MIN(I152+6,9)/3*(MIN(MAX(H152-G152-2,0),1)))+0.05*(MIN(I152+6,9)/3*(MIN(MAX(H152-G152-3,0),1))))+(J152+1-G152)*(J152*1.01+10)/10)*((K152*1.003-0.6)/4)*((L152+4)/5))*(1+(M152-2.5)/12.5)*100/$T$4</f>
        <v>16.72946684707963</v>
      </c>
      <c r="O152" s="17"/>
      <c r="Q152" s="45" t="s">
        <v>318</v>
      </c>
      <c r="R152" s="43"/>
      <c r="S152" s="41">
        <f t="shared" si="2"/>
        <v>0</v>
      </c>
      <c r="T152" s="13">
        <f t="shared" si="3"/>
        <v>0</v>
      </c>
    </row>
    <row r="153" spans="2:20" ht="14.25">
      <c r="B153" s="24">
        <v>150</v>
      </c>
      <c r="C153" s="21" t="s">
        <v>136</v>
      </c>
      <c r="D153" s="14"/>
      <c r="E153" s="14"/>
      <c r="F153" s="12" t="s">
        <v>10</v>
      </c>
      <c r="G153" s="25">
        <v>4</v>
      </c>
      <c r="H153" s="25">
        <v>5</v>
      </c>
      <c r="I153" s="25">
        <v>3</v>
      </c>
      <c r="J153" s="25">
        <v>5</v>
      </c>
      <c r="K153" s="25">
        <v>4</v>
      </c>
      <c r="L153" s="25">
        <v>4</v>
      </c>
      <c r="M153" s="25">
        <v>5</v>
      </c>
      <c r="N153" s="19">
        <f>(((H153+1-G153)*(H153*1.02+10)/10*((I153+4)/3+0.075*(MIN(I153+6,9)/3*(MIN(MAX(H153-G153-1,0),1)))+0.0625*(MIN(I153+6,9)/3*(MIN(MAX(H153-G153-2,0),1)))+0.05*(MIN(I153+6,9)/3*(MIN(MAX(H153-G153-3,0),1))))+(J153+1-G153)*(J153*1.01+10)/10)*((K153*1.003-0.6)/4)*((L153+4)/5))*(1+(M153-2.5)/12.5)*100/$T$4</f>
        <v>16.72492112771446</v>
      </c>
      <c r="O153" s="16"/>
      <c r="Q153" s="45" t="s">
        <v>649</v>
      </c>
      <c r="R153" s="43"/>
      <c r="S153" s="41">
        <f t="shared" si="2"/>
        <v>0</v>
      </c>
      <c r="T153" s="13">
        <f t="shared" si="3"/>
        <v>0</v>
      </c>
    </row>
    <row r="154" spans="2:20" ht="14.25">
      <c r="B154" s="24">
        <v>151</v>
      </c>
      <c r="C154" s="21" t="s">
        <v>27</v>
      </c>
      <c r="D154" s="14">
        <v>1403</v>
      </c>
      <c r="E154" s="14">
        <v>1461</v>
      </c>
      <c r="F154" s="12" t="s">
        <v>14</v>
      </c>
      <c r="G154" s="25">
        <v>2</v>
      </c>
      <c r="H154" s="25">
        <v>4</v>
      </c>
      <c r="I154" s="25">
        <v>4</v>
      </c>
      <c r="J154" s="25">
        <v>4</v>
      </c>
      <c r="K154" s="26">
        <v>3</v>
      </c>
      <c r="L154" s="26">
        <v>4</v>
      </c>
      <c r="M154" s="26">
        <v>3</v>
      </c>
      <c r="N154" s="19">
        <f>(((H154+1-G154)*(H154*1.02+10)/10*((I154+4)/3+0.075*(MIN(I154+6,9)/3*(MIN(MAX(H154-G154-1,0),1)))+0.0625*(MIN(I154+6,9)/3*(MIN(MAX(H154-G154-2,0),1)))+0.05*(MIN(I154+6,9)/3*(MIN(MAX(H154-G154-3,0),1))))+(J154+1-G154)*(J154*1.01+10)/10)*((K154*1.003-0.6)/4)*((L154+4)/5))*(1+(M154-2.5)/12.5)*100/$T$4</f>
        <v>16.715997126598452</v>
      </c>
      <c r="O154" s="17">
        <v>1</v>
      </c>
      <c r="Q154" s="45" t="s">
        <v>330</v>
      </c>
      <c r="R154" s="43"/>
      <c r="S154" s="41">
        <f t="shared" si="2"/>
        <v>0</v>
      </c>
      <c r="T154" s="13">
        <f t="shared" si="3"/>
        <v>0</v>
      </c>
    </row>
    <row r="155" spans="2:20" ht="14.25">
      <c r="B155" s="24">
        <v>152</v>
      </c>
      <c r="C155" s="21" t="s">
        <v>849</v>
      </c>
      <c r="D155" s="14">
        <v>1384</v>
      </c>
      <c r="E155" s="14">
        <v>1442</v>
      </c>
      <c r="F155" s="12" t="s">
        <v>14</v>
      </c>
      <c r="G155" s="25">
        <v>2</v>
      </c>
      <c r="H155" s="25">
        <v>4</v>
      </c>
      <c r="I155" s="25">
        <v>4</v>
      </c>
      <c r="J155" s="25">
        <v>4</v>
      </c>
      <c r="K155" s="25">
        <v>3</v>
      </c>
      <c r="L155" s="25">
        <v>4</v>
      </c>
      <c r="M155" s="25">
        <v>3</v>
      </c>
      <c r="N155" s="19">
        <f>(((H155+1-G155)*(H155*1.02+10)/10*((I155+4)/3+0.075*(MIN(I155+6,9)/3*(MIN(MAX(H155-G155-1,0),1)))+0.0625*(MIN(I155+6,9)/3*(MIN(MAX(H155-G155-2,0),1)))+0.05*(MIN(I155+6,9)/3*(MIN(MAX(H155-G155-3,0),1))))+(J155+1-G155)*(J155*1.01+10)/10)*((K155*1.003-0.6)/4)*((L155+4)/5))*(1+(M155-2.5)/12.5)*100/$T$4</f>
        <v>16.715997126598452</v>
      </c>
      <c r="O155" s="17">
        <v>2</v>
      </c>
      <c r="Q155" s="45" t="s">
        <v>322</v>
      </c>
      <c r="R155" s="43"/>
      <c r="S155" s="41">
        <f t="shared" si="2"/>
        <v>0</v>
      </c>
      <c r="T155" s="13">
        <f t="shared" si="3"/>
        <v>0</v>
      </c>
    </row>
    <row r="156" spans="2:20" ht="14.25">
      <c r="B156" s="24">
        <v>153</v>
      </c>
      <c r="C156" s="28" t="s">
        <v>529</v>
      </c>
      <c r="D156" s="14">
        <v>583</v>
      </c>
      <c r="E156" s="14">
        <v>664</v>
      </c>
      <c r="F156" s="12" t="s">
        <v>159</v>
      </c>
      <c r="G156" s="25">
        <v>1</v>
      </c>
      <c r="H156" s="25">
        <v>5</v>
      </c>
      <c r="I156" s="25">
        <v>5</v>
      </c>
      <c r="J156" s="25">
        <v>5</v>
      </c>
      <c r="K156" s="25">
        <v>2</v>
      </c>
      <c r="L156" s="25">
        <v>3</v>
      </c>
      <c r="M156" s="25">
        <v>2</v>
      </c>
      <c r="N156" s="19">
        <f>(((H156+1-G156)*(H156*1.02+10)/10*((I156+4)/3+0.075*(MIN(I156+6,9)/3*(MIN(MAX(H156-G156-1,0),1)))+0.0625*(MIN(I156+6,9)/3*(MIN(MAX(H156-G156-2,0),1)))+0.05*(MIN(I156+6,9)/3*(MIN(MAX(H156-G156-3,0),1))))+(J156+1-G156)*(J156*1.01+10)/10)*((K156*1.003-0.6)/4)*((L156+4)/5))*(1+(M156-2.5)/12.5)*100/$T$4</f>
        <v>16.512730170714313</v>
      </c>
      <c r="O156" s="16"/>
      <c r="Q156" s="45" t="s">
        <v>709</v>
      </c>
      <c r="R156" s="43"/>
      <c r="S156" s="41">
        <f t="shared" si="2"/>
        <v>0</v>
      </c>
      <c r="T156" s="13">
        <f t="shared" si="3"/>
        <v>0</v>
      </c>
    </row>
    <row r="157" spans="2:20" ht="14.25">
      <c r="B157" s="24">
        <v>154</v>
      </c>
      <c r="C157" s="21" t="s">
        <v>825</v>
      </c>
      <c r="D157" s="14">
        <v>1457</v>
      </c>
      <c r="E157" s="14">
        <v>1509</v>
      </c>
      <c r="F157" s="12" t="s">
        <v>11</v>
      </c>
      <c r="G157" s="25">
        <v>1</v>
      </c>
      <c r="H157" s="25">
        <v>3</v>
      </c>
      <c r="I157" s="25">
        <v>5</v>
      </c>
      <c r="J157" s="25">
        <v>3</v>
      </c>
      <c r="K157" s="25">
        <v>4</v>
      </c>
      <c r="L157" s="25">
        <v>2</v>
      </c>
      <c r="M157" s="25">
        <v>2</v>
      </c>
      <c r="N157" s="19">
        <f>(((H157+1-G157)*(H157*1.02+10)/10*((I157+4)/3+0.075*(MIN(I157+6,9)/3*(MIN(MAX(H157-G157-1,0),1)))+0.0625*(MIN(I157+6,9)/3*(MIN(MAX(H157-G157-2,0),1)))+0.05*(MIN(I157+6,9)/3*(MIN(MAX(H157-G157-3,0),1))))+(J157+1-G157)*(J157*1.01+10)/10)*((K157*1.003-0.6)/4)*((L157+4)/5))*(1+(M157-2.5)/12.5)*100/$T$4</f>
        <v>16.508827607502514</v>
      </c>
      <c r="O157" s="17">
        <v>1</v>
      </c>
      <c r="Q157" s="49" t="s">
        <v>684</v>
      </c>
      <c r="R157" s="43"/>
      <c r="S157" s="41">
        <f t="shared" si="2"/>
        <v>1</v>
      </c>
      <c r="T157" s="13">
        <f t="shared" si="3"/>
        <v>1</v>
      </c>
    </row>
    <row r="158" spans="2:20" ht="14.25">
      <c r="B158" s="24">
        <v>155</v>
      </c>
      <c r="C158" s="21" t="s">
        <v>759</v>
      </c>
      <c r="D158" s="14"/>
      <c r="E158" s="14">
        <v>1210</v>
      </c>
      <c r="F158" s="12" t="s">
        <v>319</v>
      </c>
      <c r="G158" s="25">
        <v>1</v>
      </c>
      <c r="H158" s="25">
        <v>3</v>
      </c>
      <c r="I158" s="25">
        <v>5</v>
      </c>
      <c r="J158" s="25">
        <v>3</v>
      </c>
      <c r="K158" s="25">
        <v>4</v>
      </c>
      <c r="L158" s="25">
        <v>2</v>
      </c>
      <c r="M158" s="25">
        <v>2</v>
      </c>
      <c r="N158" s="19">
        <f>(((H158+1-G158)*(H158*1.02+10)/10*((I158+4)/3+0.075*(MIN(I158+6,9)/3*(MIN(MAX(H158-G158-1,0),1)))+0.0625*(MIN(I158+6,9)/3*(MIN(MAX(H158-G158-2,0),1)))+0.05*(MIN(I158+6,9)/3*(MIN(MAX(H158-G158-3,0),1))))+(J158+1-G158)*(J158*1.01+10)/10)*((K158*1.003-0.6)/4)*((L158+4)/5))*(1+(M158-2.5)/12.5)*100/$T$4</f>
        <v>16.508827607502514</v>
      </c>
      <c r="O158" s="16">
        <v>2</v>
      </c>
      <c r="Q158" s="45" t="s">
        <v>335</v>
      </c>
      <c r="R158" s="43"/>
      <c r="S158" s="41">
        <f t="shared" si="2"/>
        <v>0</v>
      </c>
      <c r="T158" s="13">
        <f t="shared" si="3"/>
        <v>0</v>
      </c>
    </row>
    <row r="159" spans="2:20" ht="14.25">
      <c r="B159" s="24">
        <v>156</v>
      </c>
      <c r="C159" s="21" t="s">
        <v>679</v>
      </c>
      <c r="D159" s="14"/>
      <c r="E159" s="14">
        <v>1120</v>
      </c>
      <c r="F159" s="12" t="s">
        <v>674</v>
      </c>
      <c r="G159" s="25">
        <v>1</v>
      </c>
      <c r="H159" s="25">
        <v>3</v>
      </c>
      <c r="I159" s="25">
        <v>4</v>
      </c>
      <c r="J159" s="25">
        <v>3</v>
      </c>
      <c r="K159" s="25">
        <v>4</v>
      </c>
      <c r="L159" s="25">
        <v>2</v>
      </c>
      <c r="M159" s="25">
        <v>3</v>
      </c>
      <c r="N159" s="19">
        <f>(((H159+1-G159)*(H159*1.02+10)/10*((I159+4)/3+0.075*(MIN(I159+6,9)/3*(MIN(MAX(H159-G159-1,0),1)))+0.0625*(MIN(I159+6,9)/3*(MIN(MAX(H159-G159-2,0),1)))+0.05*(MIN(I159+6,9)/3*(MIN(MAX(H159-G159-3,0),1))))+(J159+1-G159)*(J159*1.01+10)/10)*((K159*1.003-0.6)/4)*((L159+4)/5))*(1+(M159-2.5)/12.5)*100/$T$4</f>
        <v>16.47278476496287</v>
      </c>
      <c r="O159" s="16"/>
      <c r="Q159" s="48" t="s">
        <v>20</v>
      </c>
      <c r="R159" s="43"/>
      <c r="S159" s="41">
        <f t="shared" si="2"/>
        <v>0</v>
      </c>
      <c r="T159" s="13">
        <f t="shared" si="3"/>
        <v>0</v>
      </c>
    </row>
    <row r="160" spans="2:20" ht="14.25">
      <c r="B160" s="24">
        <v>157</v>
      </c>
      <c r="C160" s="21" t="s">
        <v>863</v>
      </c>
      <c r="D160" s="14"/>
      <c r="E160" s="14" t="s">
        <v>864</v>
      </c>
      <c r="F160" s="12" t="s">
        <v>858</v>
      </c>
      <c r="G160" s="25">
        <v>0</v>
      </c>
      <c r="H160" s="25">
        <v>1</v>
      </c>
      <c r="I160" s="25">
        <v>5</v>
      </c>
      <c r="J160" s="25">
        <v>1</v>
      </c>
      <c r="K160" s="25">
        <v>5</v>
      </c>
      <c r="L160" s="25">
        <v>4</v>
      </c>
      <c r="M160" s="25">
        <v>3</v>
      </c>
      <c r="N160" s="19">
        <f>(((H160+1-G160)*(H160*1.02+10)/10*((I160+4)/3+0.075*(MIN(I160+6,9)/3*(MIN(MAX(H160-G160-1,0),1)))+0.0625*(MIN(I160+6,9)/3*(MIN(MAX(H160-G160-2,0),1)))+0.05*(MIN(I160+6,9)/3*(MIN(MAX(H160-G160-3,0),1))))+(J160+1-G160)*(J160*1.01+10)/10)*((K160*1.003-0.6)/4)*((L160+4)/5))*(1+(M160-2.5)/12.5)*100/$T$4</f>
        <v>16.43829794388124</v>
      </c>
      <c r="O160" s="17"/>
      <c r="Q160" s="45" t="s">
        <v>406</v>
      </c>
      <c r="R160" s="43"/>
      <c r="S160" s="41">
        <f t="shared" si="2"/>
        <v>0</v>
      </c>
      <c r="T160" s="13">
        <f t="shared" si="3"/>
        <v>0</v>
      </c>
    </row>
    <row r="161" spans="2:20" ht="14.25">
      <c r="B161" s="24">
        <v>158</v>
      </c>
      <c r="C161" s="21" t="s">
        <v>178</v>
      </c>
      <c r="D161" s="14"/>
      <c r="E161" s="14">
        <v>850</v>
      </c>
      <c r="F161" s="12" t="s">
        <v>283</v>
      </c>
      <c r="G161" s="25">
        <v>0</v>
      </c>
      <c r="H161" s="25">
        <v>2</v>
      </c>
      <c r="I161" s="25">
        <v>5</v>
      </c>
      <c r="J161" s="25">
        <v>2</v>
      </c>
      <c r="K161" s="25">
        <v>5</v>
      </c>
      <c r="L161" s="25">
        <v>1</v>
      </c>
      <c r="M161" s="25">
        <v>2</v>
      </c>
      <c r="N161" s="19">
        <f>(((H161+1-G161)*(H161*1.02+10)/10*((I161+4)/3+0.075*(MIN(I161+6,9)/3*(MIN(MAX(H161-G161-1,0),1)))+0.0625*(MIN(I161+6,9)/3*(MIN(MAX(H161-G161-2,0),1)))+0.05*(MIN(I161+6,9)/3*(MIN(MAX(H161-G161-3,0),1))))+(J161+1-G161)*(J161*1.01+10)/10)*((K161*1.003-0.6)/4)*((L161+4)/5))*(1+(M161-2.5)/12.5)*100/$T$4</f>
        <v>16.413658142936402</v>
      </c>
      <c r="O161" s="17"/>
      <c r="Q161" s="45" t="s">
        <v>358</v>
      </c>
      <c r="R161" s="43"/>
      <c r="S161" s="41">
        <f t="shared" si="2"/>
        <v>0</v>
      </c>
      <c r="T161" s="13">
        <f t="shared" si="3"/>
        <v>0</v>
      </c>
    </row>
    <row r="162" spans="2:20" ht="14.25">
      <c r="B162" s="24">
        <v>159</v>
      </c>
      <c r="C162" s="21" t="s">
        <v>838</v>
      </c>
      <c r="D162" s="14">
        <v>1892</v>
      </c>
      <c r="E162" s="14">
        <v>1975</v>
      </c>
      <c r="F162" s="12" t="s">
        <v>328</v>
      </c>
      <c r="G162" s="25">
        <v>1</v>
      </c>
      <c r="H162" s="25">
        <v>2</v>
      </c>
      <c r="I162" s="25">
        <v>2</v>
      </c>
      <c r="J162" s="25">
        <v>3</v>
      </c>
      <c r="K162" s="25">
        <v>5</v>
      </c>
      <c r="L162" s="25">
        <v>4</v>
      </c>
      <c r="M162" s="25">
        <v>3</v>
      </c>
      <c r="N162" s="19">
        <f>(((H162+1-G162)*(H162*1.02+10)/10*((I162+4)/3+0.075*(MIN(I162+6,9)/3*(MIN(MAX(H162-G162-1,0),1)))+0.0625*(MIN(I162+6,9)/3*(MIN(MAX(H162-G162-2,0),1)))+0.05*(MIN(I162+6,9)/3*(MIN(MAX(H162-G162-3,0),1))))+(J162+1-G162)*(J162*1.01+10)/10)*((K162*1.003-0.6)/4)*((L162+4)/5))*(1+(M162-2.5)/12.5)*100/$T$4</f>
        <v>16.27231104610436</v>
      </c>
      <c r="O162" s="17"/>
      <c r="Q162" s="45" t="s">
        <v>254</v>
      </c>
      <c r="R162" s="43"/>
      <c r="S162" s="41">
        <f t="shared" si="2"/>
        <v>0</v>
      </c>
      <c r="T162" s="13">
        <f t="shared" si="3"/>
        <v>0</v>
      </c>
    </row>
    <row r="163" spans="2:20" ht="14.25">
      <c r="B163" s="24">
        <v>160</v>
      </c>
      <c r="C163" s="21" t="s">
        <v>538</v>
      </c>
      <c r="D163" s="14"/>
      <c r="E163" s="14">
        <v>814</v>
      </c>
      <c r="F163" s="12" t="s">
        <v>229</v>
      </c>
      <c r="G163" s="25">
        <v>2</v>
      </c>
      <c r="H163" s="25">
        <v>3</v>
      </c>
      <c r="I163" s="25">
        <v>2</v>
      </c>
      <c r="J163" s="25">
        <v>4</v>
      </c>
      <c r="K163" s="25">
        <v>5</v>
      </c>
      <c r="L163" s="25">
        <v>4</v>
      </c>
      <c r="M163" s="25">
        <v>2</v>
      </c>
      <c r="N163" s="19">
        <f>(((H163+1-G163)*(H163*1.02+10)/10*((I163+4)/3+0.075*(MIN(I163+6,9)/3*(MIN(MAX(H163-G163-1,0),1)))+0.0625*(MIN(I163+6,9)/3*(MIN(MAX(H163-G163-2,0),1)))+0.05*(MIN(I163+6,9)/3*(MIN(MAX(H163-G163-3,0),1))))+(J163+1-G163)*(J163*1.01+10)/10)*((K163*1.003-0.6)/4)*((L163+4)/5))*(1+(M163-2.5)/12.5)*100/$T$4</f>
        <v>16.24462265261176</v>
      </c>
      <c r="O163" s="17"/>
      <c r="Q163" s="45" t="s">
        <v>396</v>
      </c>
      <c r="R163" s="43"/>
      <c r="S163" s="41">
        <f t="shared" si="2"/>
        <v>0</v>
      </c>
      <c r="T163" s="13">
        <f t="shared" si="3"/>
        <v>0</v>
      </c>
    </row>
    <row r="164" spans="2:20" ht="14.25">
      <c r="B164" s="24">
        <v>161</v>
      </c>
      <c r="C164" s="21" t="s">
        <v>34</v>
      </c>
      <c r="D164" s="14"/>
      <c r="E164" s="14"/>
      <c r="F164" s="12" t="s">
        <v>12</v>
      </c>
      <c r="G164" s="25">
        <v>4</v>
      </c>
      <c r="H164" s="25">
        <v>5</v>
      </c>
      <c r="I164" s="25">
        <v>5</v>
      </c>
      <c r="J164" s="25">
        <v>5</v>
      </c>
      <c r="K164" s="25">
        <v>4</v>
      </c>
      <c r="L164" s="25">
        <v>4</v>
      </c>
      <c r="M164" s="25">
        <v>2</v>
      </c>
      <c r="N164" s="19">
        <f>(((H164+1-G164)*(H164*1.02+10)/10*((I164+4)/3+0.075*(MIN(I164+6,9)/3*(MIN(MAX(H164-G164-1,0),1)))+0.0625*(MIN(I164+6,9)/3*(MIN(MAX(H164-G164-2,0),1)))+0.05*(MIN(I164+6,9)/3*(MIN(MAX(H164-G164-3,0),1))))+(J164+1-G164)*(J164*1.01+10)/10)*((K164*1.003-0.6)/4)*((L164+4)/5))*(1+(M164-2.5)/12.5)*100/$T$4</f>
        <v>16.05858519150257</v>
      </c>
      <c r="O164" s="17"/>
      <c r="Q164" s="48" t="s">
        <v>238</v>
      </c>
      <c r="R164" s="43"/>
      <c r="S164" s="41">
        <f t="shared" si="2"/>
        <v>0</v>
      </c>
      <c r="T164" s="13">
        <f t="shared" si="3"/>
        <v>0</v>
      </c>
    </row>
    <row r="165" spans="2:20" ht="14.25">
      <c r="B165" s="24">
        <v>162</v>
      </c>
      <c r="C165" s="21" t="s">
        <v>852</v>
      </c>
      <c r="D165" s="14">
        <v>1769</v>
      </c>
      <c r="E165" s="14">
        <v>1821</v>
      </c>
      <c r="F165" s="12" t="s">
        <v>14</v>
      </c>
      <c r="G165" s="25">
        <v>3</v>
      </c>
      <c r="H165" s="25">
        <v>4</v>
      </c>
      <c r="I165" s="25">
        <v>0</v>
      </c>
      <c r="J165" s="25">
        <v>5</v>
      </c>
      <c r="K165" s="25">
        <v>5</v>
      </c>
      <c r="L165" s="26">
        <v>5</v>
      </c>
      <c r="M165" s="26">
        <v>2</v>
      </c>
      <c r="N165" s="19">
        <f>(((H165+1-G165)*(H165*1.02+10)/10*((I165+4)/3+0.075*(MIN(I165+6,9)/3*(MIN(MAX(H165-G165-1,0),1)))+0.0625*(MIN(I165+6,9)/3*(MIN(MAX(H165-G165-2,0),1)))+0.05*(MIN(I165+6,9)/3*(MIN(MAX(H165-G165-3,0),1))))+(J165+1-G165)*(J165*1.01+10)/10)*((K165*1.003-0.6)/4)*((L165+4)/5))*(1+(M165-2.5)/12.5)*100/$T$4</f>
        <v>16.016301003681846</v>
      </c>
      <c r="O165" s="16"/>
      <c r="Q165" s="48" t="s">
        <v>325</v>
      </c>
      <c r="R165" s="43"/>
      <c r="S165" s="41">
        <f t="shared" si="2"/>
        <v>0</v>
      </c>
      <c r="T165" s="13">
        <f t="shared" si="3"/>
        <v>0</v>
      </c>
    </row>
    <row r="166" spans="2:20" ht="14.25">
      <c r="B166" s="24">
        <v>163</v>
      </c>
      <c r="C166" s="21" t="s">
        <v>520</v>
      </c>
      <c r="D166" s="14">
        <v>1316</v>
      </c>
      <c r="E166" s="14">
        <v>1378</v>
      </c>
      <c r="F166" s="12" t="s">
        <v>202</v>
      </c>
      <c r="G166" s="25">
        <v>2</v>
      </c>
      <c r="H166" s="25">
        <v>4</v>
      </c>
      <c r="I166" s="25">
        <v>1</v>
      </c>
      <c r="J166" s="25">
        <v>4</v>
      </c>
      <c r="K166" s="25">
        <v>4</v>
      </c>
      <c r="L166" s="25">
        <v>4</v>
      </c>
      <c r="M166" s="25">
        <v>2</v>
      </c>
      <c r="N166" s="19">
        <f>(((H166+1-G166)*(H166*1.02+10)/10*((I166+4)/3+0.075*(MIN(I166+6,9)/3*(MIN(MAX(H166-G166-1,0),1)))+0.0625*(MIN(I166+6,9)/3*(MIN(MAX(H166-G166-2,0),1)))+0.05*(MIN(I166+6,9)/3*(MIN(MAX(H166-G166-3,0),1))))+(J166+1-G166)*(J166*1.01+10)/10)*((K166*1.003-0.6)/4)*((L166+4)/5))*(1+(M166-2.5)/12.5)*100/$T$4</f>
        <v>15.953745380973126</v>
      </c>
      <c r="O166" s="16"/>
      <c r="Q166" s="45" t="s">
        <v>409</v>
      </c>
      <c r="R166" s="43"/>
      <c r="S166" s="41">
        <f t="shared" si="2"/>
        <v>0</v>
      </c>
      <c r="T166" s="13">
        <f t="shared" si="3"/>
        <v>0</v>
      </c>
    </row>
    <row r="167" spans="2:20" ht="14.25">
      <c r="B167" s="24">
        <v>164</v>
      </c>
      <c r="C167" s="21" t="s">
        <v>568</v>
      </c>
      <c r="D167" s="14">
        <v>685</v>
      </c>
      <c r="E167" s="14">
        <v>741</v>
      </c>
      <c r="F167" s="12" t="s">
        <v>563</v>
      </c>
      <c r="G167" s="25">
        <v>1</v>
      </c>
      <c r="H167" s="25">
        <v>3</v>
      </c>
      <c r="I167" s="25">
        <v>3</v>
      </c>
      <c r="J167" s="25">
        <v>3</v>
      </c>
      <c r="K167" s="25">
        <v>3</v>
      </c>
      <c r="L167" s="25">
        <v>5</v>
      </c>
      <c r="M167" s="25">
        <v>3</v>
      </c>
      <c r="N167" s="19">
        <f>(((H167+1-G167)*(H167*1.02+10)/10*((I167+4)/3+0.075*(MIN(I167+6,9)/3*(MIN(MAX(H167-G167-1,0),1)))+0.0625*(MIN(I167+6,9)/3*(MIN(MAX(H167-G167-2,0),1)))+0.05*(MIN(I167+6,9)/3*(MIN(MAX(H167-G167-3,0),1))))+(J167+1-G167)*(J167*1.01+10)/10)*((K167*1.003-0.6)/4)*((L167+4)/5))*(1+(M167-2.5)/12.5)*100/$T$4</f>
        <v>15.950453172147455</v>
      </c>
      <c r="O167" s="17"/>
      <c r="Q167" s="48" t="s">
        <v>224</v>
      </c>
      <c r="R167" s="43"/>
      <c r="S167" s="41">
        <f t="shared" si="2"/>
        <v>0</v>
      </c>
      <c r="T167" s="13">
        <f t="shared" si="3"/>
        <v>0</v>
      </c>
    </row>
    <row r="168" spans="2:20" ht="14.25">
      <c r="B168" s="24">
        <v>165</v>
      </c>
      <c r="C168" s="21" t="s">
        <v>817</v>
      </c>
      <c r="D168" s="14">
        <v>895</v>
      </c>
      <c r="E168" s="14">
        <v>939</v>
      </c>
      <c r="F168" s="12" t="s">
        <v>11</v>
      </c>
      <c r="G168" s="25">
        <v>1</v>
      </c>
      <c r="H168" s="25">
        <v>3</v>
      </c>
      <c r="I168" s="25">
        <v>0</v>
      </c>
      <c r="J168" s="25">
        <v>3</v>
      </c>
      <c r="K168" s="25">
        <v>5</v>
      </c>
      <c r="L168" s="25">
        <v>3</v>
      </c>
      <c r="M168" s="25">
        <v>3</v>
      </c>
      <c r="N168" s="19">
        <f>(((H168+1-G168)*(H168*1.02+10)/10*((I168+4)/3+0.075*(MIN(I168+6,9)/3*(MIN(MAX(H168-G168-1,0),1)))+0.0625*(MIN(I168+6,9)/3*(MIN(MAX(H168-G168-2,0),1)))+0.05*(MIN(I168+6,9)/3*(MIN(MAX(H168-G168-3,0),1))))+(J168+1-G168)*(J168*1.01+10)/10)*((K168*1.003-0.6)/4)*((L168+4)/5))*(1+(M168-2.5)/12.5)*100/$T$4</f>
        <v>15.863148680531035</v>
      </c>
      <c r="O168" s="17"/>
      <c r="Q168" s="44" t="s">
        <v>521</v>
      </c>
      <c r="R168" s="43"/>
      <c r="S168" s="41">
        <f t="shared" si="2"/>
        <v>0</v>
      </c>
      <c r="T168" s="13">
        <f t="shared" si="3"/>
        <v>0</v>
      </c>
    </row>
    <row r="169" spans="2:20" ht="14.25">
      <c r="B169" s="24">
        <v>166</v>
      </c>
      <c r="C169" s="21" t="s">
        <v>820</v>
      </c>
      <c r="D169" s="14">
        <v>1068</v>
      </c>
      <c r="E169" s="14">
        <v>1135</v>
      </c>
      <c r="F169" s="12" t="s">
        <v>11</v>
      </c>
      <c r="G169" s="25">
        <v>2</v>
      </c>
      <c r="H169" s="25">
        <v>4</v>
      </c>
      <c r="I169" s="25">
        <v>0</v>
      </c>
      <c r="J169" s="25">
        <v>4</v>
      </c>
      <c r="K169" s="25">
        <v>5</v>
      </c>
      <c r="L169" s="25">
        <v>3</v>
      </c>
      <c r="M169" s="25">
        <v>2</v>
      </c>
      <c r="N169" s="19">
        <f>(((H169+1-G169)*(H169*1.02+10)/10*((I169+4)/3+0.075*(MIN(I169+6,9)/3*(MIN(MAX(H169-G169-1,0),1)))+0.0625*(MIN(I169+6,9)/3*(MIN(MAX(H169-G169-2,0),1)))+0.05*(MIN(I169+6,9)/3*(MIN(MAX(H169-G169-3,0),1))))+(J169+1-G169)*(J169*1.01+10)/10)*((K169*1.003-0.6)/4)*((L169+4)/5))*(1+(M169-2.5)/12.5)*100/$T$4</f>
        <v>15.783072914039776</v>
      </c>
      <c r="O169" s="16"/>
      <c r="Q169" s="45" t="s">
        <v>332</v>
      </c>
      <c r="R169" s="43"/>
      <c r="S169" s="41">
        <f t="shared" si="2"/>
        <v>0</v>
      </c>
      <c r="T169" s="13">
        <f t="shared" si="3"/>
        <v>0</v>
      </c>
    </row>
    <row r="170" spans="2:20" ht="14.25">
      <c r="B170" s="24">
        <v>167</v>
      </c>
      <c r="C170" s="21" t="s">
        <v>784</v>
      </c>
      <c r="D170" s="14"/>
      <c r="E170" s="14" t="s">
        <v>785</v>
      </c>
      <c r="F170" s="12" t="s">
        <v>57</v>
      </c>
      <c r="G170" s="25">
        <v>2</v>
      </c>
      <c r="H170" s="25">
        <v>3</v>
      </c>
      <c r="I170" s="25">
        <v>5</v>
      </c>
      <c r="J170" s="25">
        <v>3</v>
      </c>
      <c r="K170" s="25">
        <v>5</v>
      </c>
      <c r="L170" s="25">
        <v>3</v>
      </c>
      <c r="M170" s="25">
        <v>2</v>
      </c>
      <c r="N170" s="19">
        <f>(((H170+1-G170)*(H170*1.02+10)/10*((I170+4)/3+0.075*(MIN(I170+6,9)/3*(MIN(MAX(H170-G170-1,0),1)))+0.0625*(MIN(I170+6,9)/3*(MIN(MAX(H170-G170-2,0),1)))+0.05*(MIN(I170+6,9)/3*(MIN(MAX(H170-G170-3,0),1))))+(J170+1-G170)*(J170*1.01+10)/10)*((K170*1.003-0.6)/4)*((L170+4)/5))*(1+(M170-2.5)/12.5)*100/$T$4</f>
        <v>15.729446377834936</v>
      </c>
      <c r="O170" s="16"/>
      <c r="Q170" s="48" t="s">
        <v>353</v>
      </c>
      <c r="R170" s="43"/>
      <c r="S170" s="41">
        <f t="shared" si="2"/>
        <v>0</v>
      </c>
      <c r="T170" s="13">
        <f t="shared" si="3"/>
        <v>0</v>
      </c>
    </row>
    <row r="171" spans="2:20" ht="14.25">
      <c r="B171" s="24">
        <v>168</v>
      </c>
      <c r="C171" s="21" t="s">
        <v>821</v>
      </c>
      <c r="D171" s="14">
        <v>1133</v>
      </c>
      <c r="E171" s="14">
        <v>1189</v>
      </c>
      <c r="F171" s="12" t="s">
        <v>11</v>
      </c>
      <c r="G171" s="25">
        <v>2</v>
      </c>
      <c r="H171" s="25">
        <v>4</v>
      </c>
      <c r="I171" s="25">
        <v>2</v>
      </c>
      <c r="J171" s="25">
        <v>4</v>
      </c>
      <c r="K171" s="25">
        <v>4</v>
      </c>
      <c r="L171" s="25">
        <v>3</v>
      </c>
      <c r="M171" s="25">
        <v>2</v>
      </c>
      <c r="N171" s="19">
        <f>(((H171+1-G171)*(H171*1.02+10)/10*((I171+4)/3+0.075*(MIN(I171+6,9)/3*(MIN(MAX(H171-G171-1,0),1)))+0.0625*(MIN(I171+6,9)/3*(MIN(MAX(H171-G171-2,0),1)))+0.05*(MIN(I171+6,9)/3*(MIN(MAX(H171-G171-3,0),1))))+(J171+1-G171)*(J171*1.01+10)/10)*((K171*1.003-0.6)/4)*((L171+4)/5))*(1+(M171-2.5)/12.5)*100/$T$4</f>
        <v>15.721581079737234</v>
      </c>
      <c r="O171" s="17"/>
      <c r="Q171" s="45" t="s">
        <v>86</v>
      </c>
      <c r="R171" s="43"/>
      <c r="S171" s="41">
        <f aca="true" t="shared" si="4" ref="S171:S234">COUNTIF($F$4:$F$103,Q171)</f>
        <v>0</v>
      </c>
      <c r="T171" s="13">
        <f aca="true" t="shared" si="5" ref="T171:T234">COUNTIF($F$4:$F$203,Q171)</f>
        <v>0</v>
      </c>
    </row>
    <row r="172" spans="2:20" ht="14.25">
      <c r="B172" s="24">
        <v>169</v>
      </c>
      <c r="C172" s="21" t="s">
        <v>775</v>
      </c>
      <c r="D172" s="14"/>
      <c r="E172" s="14">
        <v>1653</v>
      </c>
      <c r="F172" s="12" t="s">
        <v>585</v>
      </c>
      <c r="G172" s="25">
        <v>2</v>
      </c>
      <c r="H172" s="25">
        <v>3</v>
      </c>
      <c r="I172" s="25">
        <v>3</v>
      </c>
      <c r="J172" s="25">
        <v>4</v>
      </c>
      <c r="K172" s="25">
        <v>5</v>
      </c>
      <c r="L172" s="25">
        <v>3</v>
      </c>
      <c r="M172" s="25">
        <v>2</v>
      </c>
      <c r="N172" s="19">
        <f>(((H172+1-G172)*(H172*1.02+10)/10*((I172+4)/3+0.075*(MIN(I172+6,9)/3*(MIN(MAX(H172-G172-1,0),1)))+0.0625*(MIN(I172+6,9)/3*(MIN(MAX(H172-G172-2,0),1)))+0.05*(MIN(I172+6,9)/3*(MIN(MAX(H172-G172-3,0),1))))+(J172+1-G172)*(J172*1.01+10)/10)*((K172*1.003-0.6)/4)*((L172+4)/5))*(1+(M172-2.5)/12.5)*100/$T$4</f>
        <v>15.525585200876469</v>
      </c>
      <c r="O172" s="17"/>
      <c r="Q172" s="45" t="s">
        <v>367</v>
      </c>
      <c r="R172" s="43"/>
      <c r="S172" s="41">
        <f t="shared" si="4"/>
        <v>0</v>
      </c>
      <c r="T172" s="13">
        <f t="shared" si="5"/>
        <v>0</v>
      </c>
    </row>
    <row r="173" spans="2:20" ht="14.25">
      <c r="B173" s="24">
        <v>170</v>
      </c>
      <c r="C173" s="21" t="s">
        <v>533</v>
      </c>
      <c r="D173" s="14"/>
      <c r="E173" s="14">
        <v>851</v>
      </c>
      <c r="F173" s="12" t="s">
        <v>534</v>
      </c>
      <c r="G173" s="25">
        <v>0</v>
      </c>
      <c r="H173" s="25">
        <v>2</v>
      </c>
      <c r="I173" s="25">
        <v>5</v>
      </c>
      <c r="J173" s="25">
        <v>2</v>
      </c>
      <c r="K173" s="25">
        <v>3</v>
      </c>
      <c r="L173" s="25">
        <v>4</v>
      </c>
      <c r="M173" s="25">
        <v>3</v>
      </c>
      <c r="N173" s="19">
        <f>(((H173+1-G173)*(H173*1.02+10)/10*((I173+4)/3+0.075*(MIN(I173+6,9)/3*(MIN(MAX(H173-G173-1,0),1)))+0.0625*(MIN(I173+6,9)/3*(MIN(MAX(H173-G173-2,0),1)))+0.05*(MIN(I173+6,9)/3*(MIN(MAX(H173-G173-3,0),1))))+(J173+1-G173)*(J173*1.01+10)/10)*((K173*1.003-0.6)/4)*((L173+4)/5))*(1+(M173-2.5)/12.5)*100/$T$4</f>
        <v>15.523640077382836</v>
      </c>
      <c r="O173" s="17"/>
      <c r="Q173" s="45" t="s">
        <v>195</v>
      </c>
      <c r="R173" s="43"/>
      <c r="S173" s="41">
        <f t="shared" si="4"/>
        <v>0</v>
      </c>
      <c r="T173" s="13">
        <f t="shared" si="5"/>
        <v>0</v>
      </c>
    </row>
    <row r="174" spans="2:20" ht="14.25">
      <c r="B174" s="24">
        <v>171</v>
      </c>
      <c r="C174" s="21" t="s">
        <v>417</v>
      </c>
      <c r="D174" s="14"/>
      <c r="E174" s="14">
        <v>1672</v>
      </c>
      <c r="F174" s="12" t="s">
        <v>411</v>
      </c>
      <c r="G174" s="25">
        <v>1</v>
      </c>
      <c r="H174" s="25">
        <v>3</v>
      </c>
      <c r="I174" s="25">
        <v>4</v>
      </c>
      <c r="J174" s="25">
        <v>3</v>
      </c>
      <c r="K174" s="25">
        <v>3</v>
      </c>
      <c r="L174" s="25">
        <v>4</v>
      </c>
      <c r="M174" s="25">
        <v>3</v>
      </c>
      <c r="N174" s="19">
        <f>(((H174+1-G174)*(H174*1.02+10)/10*((I174+4)/3+0.075*(MIN(I174+6,9)/3*(MIN(MAX(H174-G174-1,0),1)))+0.0625*(MIN(I174+6,9)/3*(MIN(MAX(H174-G174-2,0),1)))+0.05*(MIN(I174+6,9)/3*(MIN(MAX(H174-G174-3,0),1))))+(J174+1-G174)*(J174*1.01+10)/10)*((K174*1.003-0.6)/4)*((L174+4)/5))*(1+(M174-2.5)/12.5)*100/$T$4</f>
        <v>15.507205353183098</v>
      </c>
      <c r="O174" s="16"/>
      <c r="Q174" s="45" t="s">
        <v>355</v>
      </c>
      <c r="R174" s="43"/>
      <c r="S174" s="41">
        <f t="shared" si="4"/>
        <v>0</v>
      </c>
      <c r="T174" s="13">
        <f t="shared" si="5"/>
        <v>0</v>
      </c>
    </row>
    <row r="175" spans="2:20" ht="14.25">
      <c r="B175" s="24">
        <v>172</v>
      </c>
      <c r="C175" s="21" t="s">
        <v>830</v>
      </c>
      <c r="D175" s="14" t="s">
        <v>831</v>
      </c>
      <c r="E175" s="14" t="s">
        <v>832</v>
      </c>
      <c r="F175" s="12" t="s">
        <v>228</v>
      </c>
      <c r="G175" s="25">
        <v>2</v>
      </c>
      <c r="H175" s="25">
        <v>3</v>
      </c>
      <c r="I175" s="25">
        <v>3</v>
      </c>
      <c r="J175" s="25">
        <v>4</v>
      </c>
      <c r="K175" s="25">
        <v>4</v>
      </c>
      <c r="L175" s="25">
        <v>5</v>
      </c>
      <c r="M175" s="25">
        <v>2</v>
      </c>
      <c r="N175" s="19">
        <f>(((H175+1-G175)*(H175*1.02+10)/10*((I175+4)/3+0.075*(MIN(I175+6,9)/3*(MIN(MAX(H175-G175-1,0),1)))+0.0625*(MIN(I175+6,9)/3*(MIN(MAX(H175-G175-2,0),1)))+0.05*(MIN(I175+6,9)/3*(MIN(MAX(H175-G175-3,0),1))))+(J175+1-G175)*(J175*1.01+10)/10)*((K175*1.003-0.6)/4)*((L175+4)/5))*(1+(M175-2.5)/12.5)*100/$T$4</f>
        <v>15.426619328539546</v>
      </c>
      <c r="O175" s="16"/>
      <c r="Q175" s="46" t="s">
        <v>43</v>
      </c>
      <c r="R175" s="43"/>
      <c r="S175" s="41">
        <f t="shared" si="4"/>
        <v>4</v>
      </c>
      <c r="T175" s="13">
        <f t="shared" si="5"/>
        <v>5</v>
      </c>
    </row>
    <row r="176" spans="2:20" ht="14.25">
      <c r="B176" s="24">
        <v>173</v>
      </c>
      <c r="C176" s="21" t="s">
        <v>873</v>
      </c>
      <c r="D176" s="14">
        <v>182</v>
      </c>
      <c r="E176" s="14">
        <v>252</v>
      </c>
      <c r="F176" s="12" t="s">
        <v>299</v>
      </c>
      <c r="G176" s="25">
        <v>2</v>
      </c>
      <c r="H176" s="25">
        <v>4</v>
      </c>
      <c r="I176" s="25">
        <v>3</v>
      </c>
      <c r="J176" s="25">
        <v>4</v>
      </c>
      <c r="K176" s="25">
        <v>3</v>
      </c>
      <c r="L176" s="25">
        <v>4</v>
      </c>
      <c r="M176" s="25">
        <v>3</v>
      </c>
      <c r="N176" s="19">
        <f>(((H176+1-G176)*(H176*1.02+10)/10*((I176+4)/3+0.075*(MIN(I176+6,9)/3*(MIN(MAX(H176-G176-1,0),1)))+0.0625*(MIN(I176+6,9)/3*(MIN(MAX(H176-G176-2,0),1)))+0.05*(MIN(I176+6,9)/3*(MIN(MAX(H176-G176-3,0),1))))+(J176+1-G176)*(J176*1.01+10)/10)*((K176*1.003-0.6)/4)*((L176+4)/5))*(1+(M176-2.5)/12.5)*100/$T$4</f>
        <v>15.283174112776154</v>
      </c>
      <c r="O176" s="17"/>
      <c r="Q176" s="45" t="s">
        <v>214</v>
      </c>
      <c r="R176" s="43"/>
      <c r="S176" s="41">
        <f t="shared" si="4"/>
        <v>0</v>
      </c>
      <c r="T176" s="13">
        <f t="shared" si="5"/>
        <v>0</v>
      </c>
    </row>
    <row r="177" spans="2:20" ht="14.25">
      <c r="B177" s="24">
        <v>174</v>
      </c>
      <c r="C177" s="21" t="s">
        <v>596</v>
      </c>
      <c r="D177" s="14"/>
      <c r="E177" s="14">
        <v>997</v>
      </c>
      <c r="F177" s="12" t="s">
        <v>594</v>
      </c>
      <c r="G177" s="25">
        <v>0</v>
      </c>
      <c r="H177" s="25">
        <v>2</v>
      </c>
      <c r="I177" s="25">
        <v>5</v>
      </c>
      <c r="J177" s="25">
        <v>2</v>
      </c>
      <c r="K177" s="25">
        <v>4</v>
      </c>
      <c r="L177" s="25">
        <v>2</v>
      </c>
      <c r="M177" s="25">
        <v>2</v>
      </c>
      <c r="N177" s="19">
        <f>(((H177+1-G177)*(H177*1.02+10)/10*((I177+4)/3+0.075*(MIN(I177+6,9)/3*(MIN(MAX(H177-G177-1,0),1)))+0.0625*(MIN(I177+6,9)/3*(MIN(MAX(H177-G177-2,0),1)))+0.05*(MIN(I177+6,9)/3*(MIN(MAX(H177-G177-3,0),1))))+(J177+1-G177)*(J177*1.01+10)/10)*((K177*1.003-0.6)/4)*((L177+4)/5))*(1+(M177-2.5)/12.5)*100/$T$4</f>
        <v>15.221762604855899</v>
      </c>
      <c r="O177" s="17"/>
      <c r="Q177" s="48" t="s">
        <v>300</v>
      </c>
      <c r="R177" s="43"/>
      <c r="S177" s="41">
        <f t="shared" si="4"/>
        <v>0</v>
      </c>
      <c r="T177" s="13">
        <f t="shared" si="5"/>
        <v>0</v>
      </c>
    </row>
    <row r="178" spans="2:20" ht="14.25">
      <c r="B178" s="24">
        <v>175</v>
      </c>
      <c r="C178" s="21" t="s">
        <v>555</v>
      </c>
      <c r="D178" s="14"/>
      <c r="E178" s="14">
        <v>1581</v>
      </c>
      <c r="F178" s="12" t="s">
        <v>366</v>
      </c>
      <c r="G178" s="25">
        <v>1</v>
      </c>
      <c r="H178" s="25">
        <v>3</v>
      </c>
      <c r="I178" s="25">
        <v>4</v>
      </c>
      <c r="J178" s="25">
        <v>3</v>
      </c>
      <c r="K178" s="25">
        <v>4</v>
      </c>
      <c r="L178" s="25">
        <v>2</v>
      </c>
      <c r="M178" s="25">
        <v>2</v>
      </c>
      <c r="N178" s="19">
        <f>(((H178+1-G178)*(H178*1.02+10)/10*((I178+4)/3+0.075*(MIN(I178+6,9)/3*(MIN(MAX(H178-G178-1,0),1)))+0.0625*(MIN(I178+6,9)/3*(MIN(MAX(H178-G178-2,0),1)))+0.05*(MIN(I178+6,9)/3*(MIN(MAX(H178-G178-3,0),1))))+(J178+1-G178)*(J178*1.01+10)/10)*((K178*1.003-0.6)/4)*((L178+4)/5))*(1+(M178-2.5)/12.5)*100/$T$4</f>
        <v>15.205647475350341</v>
      </c>
      <c r="O178" s="17">
        <v>1</v>
      </c>
      <c r="Q178" s="45" t="s">
        <v>751</v>
      </c>
      <c r="R178" s="43"/>
      <c r="S178" s="41">
        <f t="shared" si="4"/>
        <v>0</v>
      </c>
      <c r="T178" s="13">
        <f t="shared" si="5"/>
        <v>0</v>
      </c>
    </row>
    <row r="179" spans="2:20" ht="14.25">
      <c r="B179" s="24">
        <v>176</v>
      </c>
      <c r="C179" s="21" t="s">
        <v>681</v>
      </c>
      <c r="D179" s="14"/>
      <c r="E179" s="14" t="s">
        <v>682</v>
      </c>
      <c r="F179" s="12" t="s">
        <v>309</v>
      </c>
      <c r="G179" s="25">
        <v>1</v>
      </c>
      <c r="H179" s="25">
        <v>3</v>
      </c>
      <c r="I179" s="25">
        <v>4</v>
      </c>
      <c r="J179" s="25">
        <v>3</v>
      </c>
      <c r="K179" s="25">
        <v>4</v>
      </c>
      <c r="L179" s="25">
        <v>2</v>
      </c>
      <c r="M179" s="25">
        <v>2</v>
      </c>
      <c r="N179" s="19">
        <f>(((H179+1-G179)*(H179*1.02+10)/10*((I179+4)/3+0.075*(MIN(I179+6,9)/3*(MIN(MAX(H179-G179-1,0),1)))+0.0625*(MIN(I179+6,9)/3*(MIN(MAX(H179-G179-2,0),1)))+0.05*(MIN(I179+6,9)/3*(MIN(MAX(H179-G179-3,0),1))))+(J179+1-G179)*(J179*1.01+10)/10)*((K179*1.003-0.6)/4)*((L179+4)/5))*(1+(M179-2.5)/12.5)*100/$T$4</f>
        <v>15.205647475350341</v>
      </c>
      <c r="O179" s="17">
        <v>2</v>
      </c>
      <c r="Q179" s="45" t="s">
        <v>410</v>
      </c>
      <c r="R179" s="43"/>
      <c r="S179" s="41">
        <f t="shared" si="4"/>
        <v>0</v>
      </c>
      <c r="T179" s="13">
        <f t="shared" si="5"/>
        <v>0</v>
      </c>
    </row>
    <row r="180" spans="2:20" ht="14.25">
      <c r="B180" s="24">
        <v>177</v>
      </c>
      <c r="C180" s="21" t="s">
        <v>788</v>
      </c>
      <c r="D180" s="14"/>
      <c r="E180" s="14" t="s">
        <v>789</v>
      </c>
      <c r="F180" s="12" t="s">
        <v>57</v>
      </c>
      <c r="G180" s="25">
        <v>4</v>
      </c>
      <c r="H180" s="25">
        <v>5</v>
      </c>
      <c r="I180" s="25">
        <v>3</v>
      </c>
      <c r="J180" s="25">
        <v>5</v>
      </c>
      <c r="K180" s="25">
        <v>5</v>
      </c>
      <c r="L180" s="25">
        <v>3</v>
      </c>
      <c r="M180" s="25">
        <v>2</v>
      </c>
      <c r="N180" s="19">
        <f>(((H180+1-G180)*(H180*1.02+10)/10*((I180+4)/3+0.075*(MIN(I180+6,9)/3*(MIN(MAX(H180-G180-1,0),1)))+0.0625*(MIN(I180+6,9)/3*(MIN(MAX(H180-G180-2,0),1)))+0.05*(MIN(I180+6,9)/3*(MIN(MAX(H180-G180-3,0),1))))+(J180+1-G180)*(J180*1.01+10)/10)*((K180*1.003-0.6)/4)*((L180+4)/5))*(1+(M180-2.5)/12.5)*100/$T$4</f>
        <v>15.148994356741367</v>
      </c>
      <c r="O180" s="16"/>
      <c r="Q180" s="45" t="s">
        <v>307</v>
      </c>
      <c r="R180" s="43"/>
      <c r="S180" s="41">
        <f t="shared" si="4"/>
        <v>0</v>
      </c>
      <c r="T180" s="13">
        <f t="shared" si="5"/>
        <v>0</v>
      </c>
    </row>
    <row r="181" spans="2:20" ht="14.25">
      <c r="B181" s="24">
        <v>178</v>
      </c>
      <c r="C181" s="21" t="s">
        <v>859</v>
      </c>
      <c r="D181" s="14"/>
      <c r="E181" s="14" t="s">
        <v>860</v>
      </c>
      <c r="F181" s="12" t="s">
        <v>708</v>
      </c>
      <c r="G181" s="25">
        <v>1</v>
      </c>
      <c r="H181" s="25">
        <v>1</v>
      </c>
      <c r="I181" s="25">
        <v>5</v>
      </c>
      <c r="J181" s="25">
        <v>3</v>
      </c>
      <c r="K181" s="25">
        <v>5</v>
      </c>
      <c r="L181" s="25">
        <v>5</v>
      </c>
      <c r="M181" s="25">
        <v>3</v>
      </c>
      <c r="N181" s="19">
        <f>(((H181+1-G181)*(H181*1.02+10)/10*((I181+4)/3+0.075*(MIN(I181+6,9)/3*(MIN(MAX(H181-G181-1,0),1)))+0.0625*(MIN(I181+6,9)/3*(MIN(MAX(H181-G181-2,0),1)))+0.05*(MIN(I181+6,9)/3*(MIN(MAX(H181-G181-3,0),1))))+(J181+1-G181)*(J181*1.01+10)/10)*((K181*1.003-0.6)/4)*((L181+4)/5))*(1+(M181-2.5)/12.5)*100/$T$4</f>
        <v>15.13814495385081</v>
      </c>
      <c r="O181" s="17"/>
      <c r="Q181" s="45" t="s">
        <v>255</v>
      </c>
      <c r="R181" s="43"/>
      <c r="S181" s="41">
        <f t="shared" si="4"/>
        <v>0</v>
      </c>
      <c r="T181" s="13">
        <f t="shared" si="5"/>
        <v>0</v>
      </c>
    </row>
    <row r="182" spans="2:20" ht="14.25">
      <c r="B182" s="24">
        <v>179</v>
      </c>
      <c r="C182" s="21" t="s">
        <v>645</v>
      </c>
      <c r="D182" s="14">
        <v>464</v>
      </c>
      <c r="E182" s="14">
        <v>549</v>
      </c>
      <c r="F182" s="12" t="s">
        <v>299</v>
      </c>
      <c r="G182" s="25">
        <v>2</v>
      </c>
      <c r="H182" s="25">
        <v>4</v>
      </c>
      <c r="I182" s="25">
        <v>1</v>
      </c>
      <c r="J182" s="25">
        <v>4</v>
      </c>
      <c r="K182" s="25">
        <v>4</v>
      </c>
      <c r="L182" s="25">
        <v>3</v>
      </c>
      <c r="M182" s="25">
        <v>3</v>
      </c>
      <c r="N182" s="19">
        <f>(((H182+1-G182)*(H182*1.02+10)/10*((I182+4)/3+0.075*(MIN(I182+6,9)/3*(MIN(MAX(H182-G182-1,0),1)))+0.0625*(MIN(I182+6,9)/3*(MIN(MAX(H182-G182-2,0),1)))+0.05*(MIN(I182+6,9)/3*(MIN(MAX(H182-G182-3,0),1))))+(J182+1-G182)*(J182*1.01+10)/10)*((K182*1.003-0.6)/4)*((L182+4)/5))*(1+(M182-2.5)/12.5)*100/$T$4</f>
        <v>15.122821142380776</v>
      </c>
      <c r="O182" s="16"/>
      <c r="Q182" s="45" t="s">
        <v>317</v>
      </c>
      <c r="R182" s="43"/>
      <c r="S182" s="41">
        <f t="shared" si="4"/>
        <v>0</v>
      </c>
      <c r="T182" s="13">
        <f t="shared" si="5"/>
        <v>0</v>
      </c>
    </row>
    <row r="183" spans="2:20" ht="14.25">
      <c r="B183" s="24">
        <v>180</v>
      </c>
      <c r="C183" s="21" t="s">
        <v>26</v>
      </c>
      <c r="D183" s="14">
        <v>1601</v>
      </c>
      <c r="E183" s="14">
        <v>1661</v>
      </c>
      <c r="F183" s="12" t="s">
        <v>14</v>
      </c>
      <c r="G183" s="25">
        <v>3</v>
      </c>
      <c r="H183" s="25">
        <v>4</v>
      </c>
      <c r="I183" s="25">
        <v>5</v>
      </c>
      <c r="J183" s="25">
        <v>4</v>
      </c>
      <c r="K183" s="26">
        <v>4</v>
      </c>
      <c r="L183" s="26">
        <v>4</v>
      </c>
      <c r="M183" s="26">
        <v>2</v>
      </c>
      <c r="N183" s="19">
        <f>(((H183+1-G183)*(H183*1.02+10)/10*((I183+4)/3+0.075*(MIN(I183+6,9)/3*(MIN(MAX(H183-G183-1,0),1)))+0.0625*(MIN(I183+6,9)/3*(MIN(MAX(H183-G183-2,0),1)))+0.05*(MIN(I183+6,9)/3*(MIN(MAX(H183-G183-3,0),1))))+(J183+1-G183)*(J183*1.01+10)/10)*((K183*1.003-0.6)/4)*((L183+4)/5))*(1+(M183-2.5)/12.5)*100/$T$4</f>
        <v>14.975595270551196</v>
      </c>
      <c r="O183" s="17">
        <v>1</v>
      </c>
      <c r="Q183" s="45" t="s">
        <v>276</v>
      </c>
      <c r="R183" s="43"/>
      <c r="S183" s="41">
        <f t="shared" si="4"/>
        <v>0</v>
      </c>
      <c r="T183" s="13">
        <f t="shared" si="5"/>
        <v>0</v>
      </c>
    </row>
    <row r="184" spans="2:20" ht="14.25">
      <c r="B184" s="24">
        <v>181</v>
      </c>
      <c r="C184" s="21" t="s">
        <v>850</v>
      </c>
      <c r="D184" s="14">
        <v>1423</v>
      </c>
      <c r="E184" s="14">
        <v>1483</v>
      </c>
      <c r="F184" s="12" t="s">
        <v>14</v>
      </c>
      <c r="G184" s="25">
        <v>3</v>
      </c>
      <c r="H184" s="25">
        <v>4</v>
      </c>
      <c r="I184" s="25">
        <v>5</v>
      </c>
      <c r="J184" s="25">
        <v>4</v>
      </c>
      <c r="K184" s="25">
        <v>4</v>
      </c>
      <c r="L184" s="26">
        <v>4</v>
      </c>
      <c r="M184" s="26">
        <v>2</v>
      </c>
      <c r="N184" s="19">
        <f>(((H184+1-G184)*(H184*1.02+10)/10*((I184+4)/3+0.075*(MIN(I184+6,9)/3*(MIN(MAX(H184-G184-1,0),1)))+0.0625*(MIN(I184+6,9)/3*(MIN(MAX(H184-G184-2,0),1)))+0.05*(MIN(I184+6,9)/3*(MIN(MAX(H184-G184-3,0),1))))+(J184+1-G184)*(J184*1.01+10)/10)*((K184*1.003-0.6)/4)*((L184+4)/5))*(1+(M184-2.5)/12.5)*100/$T$4</f>
        <v>14.975595270551196</v>
      </c>
      <c r="O184" s="17">
        <v>2</v>
      </c>
      <c r="Q184" s="45" t="s">
        <v>329</v>
      </c>
      <c r="R184" s="43"/>
      <c r="S184" s="41">
        <f t="shared" si="4"/>
        <v>0</v>
      </c>
      <c r="T184" s="13">
        <f t="shared" si="5"/>
        <v>0</v>
      </c>
    </row>
    <row r="185" spans="2:20" ht="14.25">
      <c r="B185" s="24">
        <v>182</v>
      </c>
      <c r="C185" s="21" t="s">
        <v>558</v>
      </c>
      <c r="D185" s="14">
        <v>891</v>
      </c>
      <c r="E185" s="14">
        <v>949</v>
      </c>
      <c r="F185" s="12" t="s">
        <v>561</v>
      </c>
      <c r="G185" s="25">
        <v>0</v>
      </c>
      <c r="H185" s="25">
        <v>3</v>
      </c>
      <c r="I185" s="25">
        <v>3</v>
      </c>
      <c r="J185" s="25">
        <v>3</v>
      </c>
      <c r="K185" s="25">
        <v>3</v>
      </c>
      <c r="L185" s="25">
        <v>2</v>
      </c>
      <c r="M185" s="25">
        <v>3</v>
      </c>
      <c r="N185" s="19">
        <f>(((H185+1-G185)*(H185*1.02+10)/10*((I185+4)/3+0.075*(MIN(I185+6,9)/3*(MIN(MAX(H185-G185-1,0),1)))+0.0625*(MIN(I185+6,9)/3*(MIN(MAX(H185-G185-2,0),1)))+0.05*(MIN(I185+6,9)/3*(MIN(MAX(H185-G185-3,0),1))))+(J185+1-G185)*(J185*1.01+10)/10)*((K185*1.003-0.6)/4)*((L185+4)/5))*(1+(M185-2.5)/12.5)*100/$T$4</f>
        <v>14.92575702255617</v>
      </c>
      <c r="O185" s="17"/>
      <c r="Q185" s="45" t="s">
        <v>587</v>
      </c>
      <c r="R185" s="43"/>
      <c r="S185" s="41">
        <f t="shared" si="4"/>
        <v>0</v>
      </c>
      <c r="T185" s="13">
        <f t="shared" si="5"/>
        <v>0</v>
      </c>
    </row>
    <row r="186" spans="2:20" ht="14.25">
      <c r="B186" s="24">
        <v>183</v>
      </c>
      <c r="C186" s="21" t="s">
        <v>537</v>
      </c>
      <c r="D186" s="14"/>
      <c r="E186" s="14">
        <v>803</v>
      </c>
      <c r="F186" s="12" t="s">
        <v>229</v>
      </c>
      <c r="G186" s="25">
        <v>1</v>
      </c>
      <c r="H186" s="25">
        <v>2</v>
      </c>
      <c r="I186" s="25">
        <v>4</v>
      </c>
      <c r="J186" s="25">
        <v>3</v>
      </c>
      <c r="K186" s="25">
        <v>4</v>
      </c>
      <c r="L186" s="25">
        <v>4</v>
      </c>
      <c r="M186" s="25">
        <v>3</v>
      </c>
      <c r="N186" s="19">
        <f>(((H186+1-G186)*(H186*1.02+10)/10*((I186+4)/3+0.075*(MIN(I186+6,9)/3*(MIN(MAX(H186-G186-1,0),1)))+0.0625*(MIN(I186+6,9)/3*(MIN(MAX(H186-G186-2,0),1)))+0.05*(MIN(I186+6,9)/3*(MIN(MAX(H186-G186-3,0),1))))+(J186+1-G186)*(J186*1.01+10)/10)*((K186*1.003-0.6)/4)*((L186+4)/5))*(1+(M186-2.5)/12.5)*100/$T$4</f>
        <v>14.889374430884954</v>
      </c>
      <c r="O186" s="16"/>
      <c r="Q186" s="45" t="s">
        <v>337</v>
      </c>
      <c r="R186" s="43"/>
      <c r="S186" s="41">
        <f t="shared" si="4"/>
        <v>0</v>
      </c>
      <c r="T186" s="13">
        <f t="shared" si="5"/>
        <v>0</v>
      </c>
    </row>
    <row r="187" spans="2:20" ht="14.25">
      <c r="B187" s="24">
        <v>184</v>
      </c>
      <c r="C187" s="21" t="s">
        <v>729</v>
      </c>
      <c r="D187" s="14">
        <v>974</v>
      </c>
      <c r="E187" s="14">
        <v>1028</v>
      </c>
      <c r="F187" s="12" t="s">
        <v>727</v>
      </c>
      <c r="G187" s="25">
        <v>1</v>
      </c>
      <c r="H187" s="25">
        <v>3</v>
      </c>
      <c r="I187" s="25">
        <v>5</v>
      </c>
      <c r="J187" s="25">
        <v>3</v>
      </c>
      <c r="K187" s="25">
        <v>3</v>
      </c>
      <c r="L187" s="25">
        <v>3</v>
      </c>
      <c r="M187" s="25">
        <v>3</v>
      </c>
      <c r="N187" s="19">
        <f>(((H187+1-G187)*(H187*1.02+10)/10*((I187+4)/3+0.075*(MIN(I187+6,9)/3*(MIN(MAX(H187-G187-1,0),1)))+0.0625*(MIN(I187+6,9)/3*(MIN(MAX(H187-G187-2,0),1)))+0.05*(MIN(I187+6,9)/3*(MIN(MAX(H187-G187-3,0),1))))+(J187+1-G187)*(J187*1.01+10)/10)*((K187*1.003-0.6)/4)*((L187+4)/5))*(1+(M187-2.5)/12.5)*100/$T$4</f>
        <v>14.731701345289068</v>
      </c>
      <c r="O187" s="16">
        <v>1</v>
      </c>
      <c r="Q187" s="45" t="s">
        <v>591</v>
      </c>
      <c r="R187" s="43"/>
      <c r="S187" s="41">
        <f t="shared" si="4"/>
        <v>0</v>
      </c>
      <c r="T187" s="13">
        <f t="shared" si="5"/>
        <v>0</v>
      </c>
    </row>
    <row r="188" spans="2:20" ht="14.25">
      <c r="B188" s="24">
        <v>185</v>
      </c>
      <c r="C188" s="21" t="s">
        <v>670</v>
      </c>
      <c r="D188" s="14"/>
      <c r="E188" s="14" t="s">
        <v>658</v>
      </c>
      <c r="F188" s="12" t="s">
        <v>299</v>
      </c>
      <c r="G188" s="25">
        <v>1</v>
      </c>
      <c r="H188" s="25">
        <v>3</v>
      </c>
      <c r="I188" s="25">
        <v>5</v>
      </c>
      <c r="J188" s="25">
        <v>3</v>
      </c>
      <c r="K188" s="25">
        <v>3</v>
      </c>
      <c r="L188" s="25">
        <v>3</v>
      </c>
      <c r="M188" s="25">
        <v>3</v>
      </c>
      <c r="N188" s="19">
        <f>(((H188+1-G188)*(H188*1.02+10)/10*((I188+4)/3+0.075*(MIN(I188+6,9)/3*(MIN(MAX(H188-G188-1,0),1)))+0.0625*(MIN(I188+6,9)/3*(MIN(MAX(H188-G188-2,0),1)))+0.05*(MIN(I188+6,9)/3*(MIN(MAX(H188-G188-3,0),1))))+(J188+1-G188)*(J188*1.01+10)/10)*((K188*1.003-0.6)/4)*((L188+4)/5))*(1+(M188-2.5)/12.5)*100/$T$4</f>
        <v>14.731701345289068</v>
      </c>
      <c r="O188" s="16">
        <v>2</v>
      </c>
      <c r="Q188" s="45" t="s">
        <v>740</v>
      </c>
      <c r="R188" s="43"/>
      <c r="S188" s="41">
        <f t="shared" si="4"/>
        <v>0</v>
      </c>
      <c r="T188" s="13">
        <f t="shared" si="5"/>
        <v>0</v>
      </c>
    </row>
    <row r="189" spans="2:20" ht="14.25">
      <c r="B189" s="24">
        <v>186</v>
      </c>
      <c r="C189" s="21" t="s">
        <v>583</v>
      </c>
      <c r="D189" s="14">
        <v>1451</v>
      </c>
      <c r="E189" s="14">
        <v>1504</v>
      </c>
      <c r="F189" s="12" t="s">
        <v>370</v>
      </c>
      <c r="G189" s="25">
        <v>2</v>
      </c>
      <c r="H189" s="25">
        <v>4</v>
      </c>
      <c r="I189" s="25">
        <v>5</v>
      </c>
      <c r="J189" s="25">
        <v>4</v>
      </c>
      <c r="K189" s="25">
        <v>3</v>
      </c>
      <c r="L189" s="25">
        <v>3</v>
      </c>
      <c r="M189" s="25">
        <v>2</v>
      </c>
      <c r="N189" s="19">
        <f>(((H189+1-G189)*(H189*1.02+10)/10*((I189+4)/3+0.075*(MIN(I189+6,9)/3*(MIN(MAX(H189-G189-1,0),1)))+0.0625*(MIN(I189+6,9)/3*(MIN(MAX(H189-G189-2,0),1)))+0.05*(MIN(I189+6,9)/3*(MIN(MAX(H189-G189-3,0),1))))+(J189+1-G189)*(J189*1.01+10)/10)*((K189*1.003-0.6)/4)*((L189+4)/5))*(1+(M189-2.5)/12.5)*100/$T$4</f>
        <v>14.65866242110907</v>
      </c>
      <c r="O189" s="17"/>
      <c r="Q189" s="45" t="s">
        <v>274</v>
      </c>
      <c r="R189" s="43"/>
      <c r="S189" s="41">
        <f t="shared" si="4"/>
        <v>0</v>
      </c>
      <c r="T189" s="13">
        <f t="shared" si="5"/>
        <v>0</v>
      </c>
    </row>
    <row r="190" spans="2:20" ht="14.25">
      <c r="B190" s="24">
        <v>187</v>
      </c>
      <c r="C190" s="21" t="s">
        <v>761</v>
      </c>
      <c r="D190" s="14">
        <v>1300</v>
      </c>
      <c r="E190" s="14">
        <v>1351</v>
      </c>
      <c r="F190" s="12" t="s">
        <v>319</v>
      </c>
      <c r="G190" s="25">
        <v>2</v>
      </c>
      <c r="H190" s="25">
        <v>3</v>
      </c>
      <c r="I190" s="25">
        <v>2</v>
      </c>
      <c r="J190" s="25">
        <v>5</v>
      </c>
      <c r="K190" s="25">
        <v>5</v>
      </c>
      <c r="L190" s="25">
        <v>2</v>
      </c>
      <c r="M190" s="25">
        <v>2</v>
      </c>
      <c r="N190" s="19">
        <f>(((H190+1-G190)*(H190*1.02+10)/10*((I190+4)/3+0.075*(MIN(I190+6,9)/3*(MIN(MAX(H190-G190-1,0),1)))+0.0625*(MIN(I190+6,9)/3*(MIN(MAX(H190-G190-2,0),1)))+0.05*(MIN(I190+6,9)/3*(MIN(MAX(H190-G190-3,0),1))))+(J190+1-G190)*(J190*1.01+10)/10)*((K190*1.003-0.6)/4)*((L190+4)/5))*(1+(M190-2.5)/12.5)*100/$T$4</f>
        <v>14.517899833560296</v>
      </c>
      <c r="O190" s="16"/>
      <c r="Q190" s="45" t="s">
        <v>651</v>
      </c>
      <c r="R190" s="43"/>
      <c r="S190" s="41">
        <f t="shared" si="4"/>
        <v>0</v>
      </c>
      <c r="T190" s="13">
        <f t="shared" si="5"/>
        <v>0</v>
      </c>
    </row>
    <row r="191" spans="2:20" ht="14.25">
      <c r="B191" s="24">
        <v>188</v>
      </c>
      <c r="C191" s="21" t="s">
        <v>564</v>
      </c>
      <c r="D191" s="14">
        <v>505</v>
      </c>
      <c r="E191" s="14">
        <v>565</v>
      </c>
      <c r="F191" s="12" t="s">
        <v>563</v>
      </c>
      <c r="G191" s="25">
        <v>2</v>
      </c>
      <c r="H191" s="25">
        <v>4</v>
      </c>
      <c r="I191" s="25">
        <v>2</v>
      </c>
      <c r="J191" s="25">
        <v>5</v>
      </c>
      <c r="K191" s="25">
        <v>3</v>
      </c>
      <c r="L191" s="25">
        <v>4</v>
      </c>
      <c r="M191" s="25">
        <v>2</v>
      </c>
      <c r="N191" s="19">
        <f>(((H191+1-G191)*(H191*1.02+10)/10*((I191+4)/3+0.075*(MIN(I191+6,9)/3*(MIN(MAX(H191-G191-1,0),1)))+0.0625*(MIN(I191+6,9)/3*(MIN(MAX(H191-G191-2,0),1)))+0.05*(MIN(I191+6,9)/3*(MIN(MAX(H191-G191-3,0),1))))+(J191+1-G191)*(J191*1.01+10)/10)*((K191*1.003-0.6)/4)*((L191+4)/5))*(1+(M191-2.5)/12.5)*100/$T$4</f>
        <v>14.38409019627936</v>
      </c>
      <c r="O191" s="17"/>
      <c r="Q191" s="45" t="s">
        <v>589</v>
      </c>
      <c r="R191" s="43"/>
      <c r="S191" s="41">
        <f t="shared" si="4"/>
        <v>0</v>
      </c>
      <c r="T191" s="13">
        <f t="shared" si="5"/>
        <v>0</v>
      </c>
    </row>
    <row r="192" spans="2:20" ht="14.25">
      <c r="B192" s="24">
        <v>189</v>
      </c>
      <c r="C192" s="21" t="s">
        <v>691</v>
      </c>
      <c r="D192" s="14"/>
      <c r="E192" s="14">
        <v>864</v>
      </c>
      <c r="F192" s="12" t="s">
        <v>692</v>
      </c>
      <c r="G192" s="25">
        <v>0</v>
      </c>
      <c r="H192" s="25">
        <v>1</v>
      </c>
      <c r="I192" s="25">
        <v>5</v>
      </c>
      <c r="J192" s="25">
        <v>1</v>
      </c>
      <c r="K192" s="25">
        <v>5</v>
      </c>
      <c r="L192" s="25">
        <v>3</v>
      </c>
      <c r="M192" s="25">
        <v>3</v>
      </c>
      <c r="N192" s="19">
        <f>(((H192+1-G192)*(H192*1.02+10)/10*((I192+4)/3+0.075*(MIN(I192+6,9)/3*(MIN(MAX(H192-G192-1,0),1)))+0.0625*(MIN(I192+6,9)/3*(MIN(MAX(H192-G192-2,0),1)))+0.05*(MIN(I192+6,9)/3*(MIN(MAX(H192-G192-3,0),1))))+(J192+1-G192)*(J192*1.01+10)/10)*((K192*1.003-0.6)/4)*((L192+4)/5))*(1+(M192-2.5)/12.5)*100/$T$4</f>
        <v>14.383510700896084</v>
      </c>
      <c r="O192" s="16"/>
      <c r="Q192" s="46" t="s">
        <v>283</v>
      </c>
      <c r="R192" s="43"/>
      <c r="S192" s="41">
        <f t="shared" si="4"/>
        <v>0</v>
      </c>
      <c r="T192" s="13">
        <f t="shared" si="5"/>
        <v>1</v>
      </c>
    </row>
    <row r="193" spans="2:20" ht="14.25">
      <c r="B193" s="24">
        <v>190</v>
      </c>
      <c r="C193" s="21" t="s">
        <v>631</v>
      </c>
      <c r="D193" s="14" t="s">
        <v>672</v>
      </c>
      <c r="E193" s="14" t="s">
        <v>632</v>
      </c>
      <c r="F193" s="12" t="s">
        <v>299</v>
      </c>
      <c r="G193" s="25">
        <v>0</v>
      </c>
      <c r="H193" s="25">
        <v>0</v>
      </c>
      <c r="I193" s="25">
        <v>0</v>
      </c>
      <c r="J193" s="25">
        <v>4</v>
      </c>
      <c r="K193" s="25">
        <v>5</v>
      </c>
      <c r="L193" s="25">
        <v>4</v>
      </c>
      <c r="M193" s="25">
        <v>2</v>
      </c>
      <c r="N193" s="19">
        <f>(((H193+1-G193)*(H193*1.02+10)/10*((I193+4)/3+0.075*(MIN(I193+6,9)/3*(MIN(MAX(H193-G193-1,0),1)))+0.0625*(MIN(I193+6,9)/3*(MIN(MAX(H193-G193-2,0),1)))+0.05*(MIN(I193+6,9)/3*(MIN(MAX(H193-G193-3,0),1))))+(J193+1-G193)*(J193*1.01+10)/10)*((K193*1.003-0.6)/4)*((L193+4)/5))*(1+(M193-2.5)/12.5)*100/$T$4</f>
        <v>14.38074903470576</v>
      </c>
      <c r="O193" s="17"/>
      <c r="Q193" s="45" t="s">
        <v>289</v>
      </c>
      <c r="R193" s="43"/>
      <c r="S193" s="41">
        <f t="shared" si="4"/>
        <v>0</v>
      </c>
      <c r="T193" s="13">
        <f t="shared" si="5"/>
        <v>0</v>
      </c>
    </row>
    <row r="194" spans="2:20" ht="14.25">
      <c r="B194" s="24">
        <v>191</v>
      </c>
      <c r="C194" s="21" t="s">
        <v>735</v>
      </c>
      <c r="D194" s="14">
        <v>1753</v>
      </c>
      <c r="E194" s="14">
        <v>1792</v>
      </c>
      <c r="F194" s="12" t="s">
        <v>727</v>
      </c>
      <c r="G194" s="25">
        <v>1</v>
      </c>
      <c r="H194" s="25">
        <v>3</v>
      </c>
      <c r="I194" s="25">
        <v>1</v>
      </c>
      <c r="J194" s="25">
        <v>3</v>
      </c>
      <c r="K194" s="25">
        <v>5</v>
      </c>
      <c r="L194" s="25">
        <v>2</v>
      </c>
      <c r="M194" s="25">
        <v>2</v>
      </c>
      <c r="N194" s="19">
        <f>(((H194+1-G194)*(H194*1.02+10)/10*((I194+4)/3+0.075*(MIN(I194+6,9)/3*(MIN(MAX(H194-G194-1,0),1)))+0.0625*(MIN(I194+6,9)/3*(MIN(MAX(H194-G194-2,0),1)))+0.05*(MIN(I194+6,9)/3*(MIN(MAX(H194-G194-3,0),1))))+(J194+1-G194)*(J194*1.01+10)/10)*((K194*1.003-0.6)/4)*((L194+4)/5))*(1+(M194-2.5)/12.5)*100/$T$4</f>
        <v>14.363798860140214</v>
      </c>
      <c r="O194" s="17"/>
      <c r="Q194" s="45" t="s">
        <v>316</v>
      </c>
      <c r="R194" s="43"/>
      <c r="S194" s="41">
        <f t="shared" si="4"/>
        <v>0</v>
      </c>
      <c r="T194" s="13">
        <f t="shared" si="5"/>
        <v>0</v>
      </c>
    </row>
    <row r="195" spans="2:20" ht="14.25">
      <c r="B195" s="24">
        <v>192</v>
      </c>
      <c r="C195" s="21" t="s">
        <v>840</v>
      </c>
      <c r="D195" s="14">
        <v>1831</v>
      </c>
      <c r="E195" s="14">
        <v>1889</v>
      </c>
      <c r="F195" s="12" t="s">
        <v>328</v>
      </c>
      <c r="G195" s="25">
        <v>1</v>
      </c>
      <c r="H195" s="25">
        <v>2</v>
      </c>
      <c r="I195" s="25">
        <v>3</v>
      </c>
      <c r="J195" s="25">
        <v>3</v>
      </c>
      <c r="K195" s="25">
        <v>5</v>
      </c>
      <c r="L195" s="25">
        <v>3</v>
      </c>
      <c r="M195" s="25">
        <v>2</v>
      </c>
      <c r="N195" s="19">
        <f>(((H195+1-G195)*(H195*1.02+10)/10*((I195+4)/3+0.075*(MIN(I195+6,9)/3*(MIN(MAX(H195-G195-1,0),1)))+0.0625*(MIN(I195+6,9)/3*(MIN(MAX(H195-G195-2,0),1)))+0.05*(MIN(I195+6,9)/3*(MIN(MAX(H195-G195-3,0),1))))+(J195+1-G195)*(J195*1.01+10)/10)*((K195*1.003-0.6)/4)*((L195+4)/5))*(1+(M195-2.5)/12.5)*100/$T$4</f>
        <v>14.352128130551492</v>
      </c>
      <c r="O195" s="17"/>
      <c r="Q195" s="45" t="s">
        <v>268</v>
      </c>
      <c r="R195" s="43"/>
      <c r="S195" s="41">
        <f t="shared" si="4"/>
        <v>0</v>
      </c>
      <c r="T195" s="13">
        <f t="shared" si="5"/>
        <v>0</v>
      </c>
    </row>
    <row r="196" spans="2:20" ht="14.25">
      <c r="B196" s="24">
        <v>193</v>
      </c>
      <c r="C196" s="21" t="s">
        <v>503</v>
      </c>
      <c r="D196" s="14"/>
      <c r="E196" s="14">
        <v>602</v>
      </c>
      <c r="F196" s="12" t="s">
        <v>275</v>
      </c>
      <c r="G196" s="25">
        <v>1</v>
      </c>
      <c r="H196" s="25">
        <v>3</v>
      </c>
      <c r="I196" s="25">
        <v>4</v>
      </c>
      <c r="J196" s="25">
        <v>3</v>
      </c>
      <c r="K196" s="25">
        <v>3</v>
      </c>
      <c r="L196" s="25">
        <v>4</v>
      </c>
      <c r="M196" s="25">
        <v>2</v>
      </c>
      <c r="N196" s="19">
        <f>(((H196+1-G196)*(H196*1.02+10)/10*((I196+4)/3+0.075*(MIN(I196+6,9)/3*(MIN(MAX(H196-G196-1,0),1)))+0.0625*(MIN(I196+6,9)/3*(MIN(MAX(H196-G196-2,0),1)))+0.05*(MIN(I196+6,9)/3*(MIN(MAX(H196-G196-3,0),1))))+(J196+1-G196)*(J196*1.01+10)/10)*((K196*1.003-0.6)/4)*((L196+4)/5))*(1+(M196-2.5)/12.5)*100/$T$4</f>
        <v>14.314343402938245</v>
      </c>
      <c r="O196" s="16"/>
      <c r="Q196" s="48" t="s">
        <v>323</v>
      </c>
      <c r="R196" s="43"/>
      <c r="S196" s="41">
        <f t="shared" si="4"/>
        <v>0</v>
      </c>
      <c r="T196" s="13">
        <f t="shared" si="5"/>
        <v>0</v>
      </c>
    </row>
    <row r="197" spans="2:20" ht="14.25">
      <c r="B197" s="24">
        <v>194</v>
      </c>
      <c r="C197" s="21" t="s">
        <v>540</v>
      </c>
      <c r="D197" s="14"/>
      <c r="E197" s="14">
        <v>907</v>
      </c>
      <c r="F197" s="12" t="s">
        <v>229</v>
      </c>
      <c r="G197" s="25">
        <v>2</v>
      </c>
      <c r="H197" s="25">
        <v>3</v>
      </c>
      <c r="I197" s="25">
        <v>3</v>
      </c>
      <c r="J197" s="25">
        <v>3</v>
      </c>
      <c r="K197" s="25">
        <v>5</v>
      </c>
      <c r="L197" s="25">
        <v>3</v>
      </c>
      <c r="M197" s="25">
        <v>3</v>
      </c>
      <c r="N197" s="19">
        <f>(((H197+1-G197)*(H197*1.02+10)/10*((I197+4)/3+0.075*(MIN(I197+6,9)/3*(MIN(MAX(H197-G197-1,0),1)))+0.0625*(MIN(I197+6,9)/3*(MIN(MAX(H197-G197-2,0),1)))+0.05*(MIN(I197+6,9)/3*(MIN(MAX(H197-G197-3,0),1))))+(J197+1-G197)*(J197*1.01+10)/10)*((K197*1.003-0.6)/4)*((L197+4)/5))*(1+(M197-2.5)/12.5)*100/$T$4</f>
        <v>14.198562752998622</v>
      </c>
      <c r="O197" s="16"/>
      <c r="Q197" s="44" t="s">
        <v>710</v>
      </c>
      <c r="R197" s="43"/>
      <c r="S197" s="41">
        <f t="shared" si="4"/>
        <v>0</v>
      </c>
      <c r="T197" s="13">
        <f t="shared" si="5"/>
        <v>0</v>
      </c>
    </row>
    <row r="198" spans="2:20" ht="14.25">
      <c r="B198" s="24">
        <v>195</v>
      </c>
      <c r="C198" s="21" t="s">
        <v>47</v>
      </c>
      <c r="D198" s="14"/>
      <c r="E198" s="14"/>
      <c r="F198" s="12" t="s">
        <v>43</v>
      </c>
      <c r="G198" s="25">
        <v>0</v>
      </c>
      <c r="H198" s="25">
        <v>2</v>
      </c>
      <c r="I198" s="25">
        <v>3</v>
      </c>
      <c r="J198" s="25">
        <v>2</v>
      </c>
      <c r="K198" s="25">
        <v>3</v>
      </c>
      <c r="L198" s="25">
        <v>4</v>
      </c>
      <c r="M198" s="25">
        <v>4</v>
      </c>
      <c r="N198" s="19">
        <f>(((H198+1-G198)*(H198*1.02+10)/10*((I198+4)/3+0.075*(MIN(I198+6,9)/3*(MIN(MAX(H198-G198-1,0),1)))+0.0625*(MIN(I198+6,9)/3*(MIN(MAX(H198-G198-2,0),1)))+0.05*(MIN(I198+6,9)/3*(MIN(MAX(H198-G198-3,0),1))))+(J198+1-G198)*(J198*1.01+10)/10)*((K198*1.003-0.6)/4)*((L198+4)/5))*(1+(M198-2.5)/12.5)*100/$T$4</f>
        <v>14.078816857702858</v>
      </c>
      <c r="O198" s="17"/>
      <c r="Q198" s="45" t="s">
        <v>405</v>
      </c>
      <c r="R198" s="43"/>
      <c r="S198" s="41">
        <f t="shared" si="4"/>
        <v>0</v>
      </c>
      <c r="T198" s="13">
        <f t="shared" si="5"/>
        <v>0</v>
      </c>
    </row>
    <row r="199" spans="2:20" ht="14.25">
      <c r="B199" s="24">
        <v>196</v>
      </c>
      <c r="C199" s="21" t="s">
        <v>777</v>
      </c>
      <c r="D199" s="14"/>
      <c r="E199" s="14" t="s">
        <v>803</v>
      </c>
      <c r="F199" s="12" t="s">
        <v>57</v>
      </c>
      <c r="G199" s="25">
        <v>4</v>
      </c>
      <c r="H199" s="25">
        <v>5</v>
      </c>
      <c r="I199" s="25">
        <v>5</v>
      </c>
      <c r="J199" s="25">
        <v>5</v>
      </c>
      <c r="K199" s="25">
        <v>4</v>
      </c>
      <c r="L199" s="25">
        <v>2</v>
      </c>
      <c r="M199" s="25">
        <v>4</v>
      </c>
      <c r="N199" s="19">
        <f>(((H199+1-G199)*(H199*1.02+10)/10*((I199+4)/3+0.075*(MIN(I199+6,9)/3*(MIN(MAX(H199-G199-1,0),1)))+0.0625*(MIN(I199+6,9)/3*(MIN(MAX(H199-G199-2,0),1)))+0.05*(MIN(I199+6,9)/3*(MIN(MAX(H199-G199-3,0),1))))+(J199+1-G199)*(J199*1.01+10)/10)*((K199*1.003-0.6)/4)*((L199+4)/5))*(1+(M199-2.5)/12.5)*100/$T$4</f>
        <v>14.051262042564748</v>
      </c>
      <c r="O199" s="17"/>
      <c r="Q199" s="45" t="s">
        <v>117</v>
      </c>
      <c r="R199" s="43"/>
      <c r="S199" s="41">
        <f t="shared" si="4"/>
        <v>0</v>
      </c>
      <c r="T199" s="13">
        <f t="shared" si="5"/>
        <v>0</v>
      </c>
    </row>
    <row r="200" spans="2:20" ht="14.25">
      <c r="B200" s="24">
        <v>197</v>
      </c>
      <c r="C200" s="21" t="s">
        <v>851</v>
      </c>
      <c r="D200" s="14">
        <v>1653</v>
      </c>
      <c r="E200" s="14">
        <v>1743</v>
      </c>
      <c r="F200" s="12" t="s">
        <v>14</v>
      </c>
      <c r="G200" s="25">
        <v>4</v>
      </c>
      <c r="H200" s="25">
        <v>5</v>
      </c>
      <c r="I200" s="25">
        <v>2</v>
      </c>
      <c r="J200" s="25">
        <v>5</v>
      </c>
      <c r="K200" s="25">
        <v>4</v>
      </c>
      <c r="L200" s="25">
        <v>4</v>
      </c>
      <c r="M200" s="25">
        <v>4</v>
      </c>
      <c r="N200" s="19">
        <f>(((H200+1-G200)*(H200*1.02+10)/10*((I200+4)/3+0.075*(MIN(I200+6,9)/3*(MIN(MAX(H200-G200-1,0),1)))+0.0625*(MIN(I200+6,9)/3*(MIN(MAX(H200-G200-2,0),1)))+0.05*(MIN(I200+6,9)/3*(MIN(MAX(H200-G200-3,0),1))))+(J200+1-G200)*(J200*1.01+10)/10)*((K200*1.003-0.6)/4)*((L200+4)/5))*(1+(M200-2.5)/12.5)*100/$T$4</f>
        <v>14.04738155042375</v>
      </c>
      <c r="O200" s="17"/>
      <c r="Q200" s="45" t="s">
        <v>807</v>
      </c>
      <c r="R200" s="43"/>
      <c r="S200" s="41">
        <f t="shared" si="4"/>
        <v>0</v>
      </c>
      <c r="T200" s="13">
        <f t="shared" si="5"/>
        <v>0</v>
      </c>
    </row>
    <row r="201" spans="2:20" ht="14.25">
      <c r="B201" s="24">
        <v>198</v>
      </c>
      <c r="C201" s="21" t="s">
        <v>98</v>
      </c>
      <c r="D201" s="14"/>
      <c r="E201" s="14" t="s">
        <v>806</v>
      </c>
      <c r="F201" s="12" t="s">
        <v>99</v>
      </c>
      <c r="G201" s="25">
        <v>1</v>
      </c>
      <c r="H201" s="25">
        <v>3</v>
      </c>
      <c r="I201" s="25">
        <v>1</v>
      </c>
      <c r="J201" s="25">
        <v>3</v>
      </c>
      <c r="K201" s="25">
        <v>4</v>
      </c>
      <c r="L201" s="25">
        <v>3</v>
      </c>
      <c r="M201" s="25">
        <v>3</v>
      </c>
      <c r="N201" s="19">
        <f>(((H201+1-G201)*(H201*1.02+10)/10*((I201+4)/3+0.075*(MIN(I201+6,9)/3*(MIN(MAX(H201-G201-1,0),1)))+0.0625*(MIN(I201+6,9)/3*(MIN(MAX(H201-G201-2,0),1)))+0.05*(MIN(I201+6,9)/3*(MIN(MAX(H201-G201-3,0),1))))+(J201+1-G201)*(J201*1.01+10)/10)*((K201*1.003-0.6)/4)*((L201+4)/5))*(1+(M201-2.5)/12.5)*100/$T$4</f>
        <v>14.02996299132583</v>
      </c>
      <c r="O201" s="17">
        <v>1</v>
      </c>
      <c r="Q201" s="45" t="s">
        <v>266</v>
      </c>
      <c r="R201" s="43"/>
      <c r="S201" s="41">
        <f t="shared" si="4"/>
        <v>0</v>
      </c>
      <c r="T201" s="13">
        <f t="shared" si="5"/>
        <v>0</v>
      </c>
    </row>
    <row r="202" spans="2:20" ht="14.25">
      <c r="B202" s="24">
        <v>199</v>
      </c>
      <c r="C202" s="21" t="s">
        <v>547</v>
      </c>
      <c r="D202" s="14"/>
      <c r="E202" s="14">
        <v>668</v>
      </c>
      <c r="F202" s="12" t="s">
        <v>548</v>
      </c>
      <c r="G202" s="25">
        <v>1</v>
      </c>
      <c r="H202" s="25">
        <v>3</v>
      </c>
      <c r="I202" s="25">
        <v>1</v>
      </c>
      <c r="J202" s="25">
        <v>3</v>
      </c>
      <c r="K202" s="25">
        <v>4</v>
      </c>
      <c r="L202" s="25">
        <v>3</v>
      </c>
      <c r="M202" s="25">
        <v>3</v>
      </c>
      <c r="N202" s="19">
        <f>(((H202+1-G202)*(H202*1.02+10)/10*((I202+4)/3+0.075*(MIN(I202+6,9)/3*(MIN(MAX(H202-G202-1,0),1)))+0.0625*(MIN(I202+6,9)/3*(MIN(MAX(H202-G202-2,0),1)))+0.05*(MIN(I202+6,9)/3*(MIN(MAX(H202-G202-3,0),1))))+(J202+1-G202)*(J202*1.01+10)/10)*((K202*1.003-0.6)/4)*((L202+4)/5))*(1+(M202-2.5)/12.5)*100/$T$4</f>
        <v>14.02996299132583</v>
      </c>
      <c r="O202" s="17">
        <v>2</v>
      </c>
      <c r="Q202" s="45" t="s">
        <v>197</v>
      </c>
      <c r="R202" s="43"/>
      <c r="S202" s="41">
        <f t="shared" si="4"/>
        <v>0</v>
      </c>
      <c r="T202" s="13">
        <f t="shared" si="5"/>
        <v>0</v>
      </c>
    </row>
    <row r="203" spans="2:20" ht="14.25">
      <c r="B203" s="24">
        <v>200</v>
      </c>
      <c r="C203" s="21" t="s">
        <v>31</v>
      </c>
      <c r="D203" s="14">
        <v>1396</v>
      </c>
      <c r="E203" s="14">
        <v>1467</v>
      </c>
      <c r="F203" s="12" t="s">
        <v>32</v>
      </c>
      <c r="G203" s="25">
        <v>2</v>
      </c>
      <c r="H203" s="25">
        <v>4</v>
      </c>
      <c r="I203" s="25">
        <v>1</v>
      </c>
      <c r="J203" s="25">
        <v>4</v>
      </c>
      <c r="K203" s="25">
        <v>4</v>
      </c>
      <c r="L203" s="25">
        <v>3</v>
      </c>
      <c r="M203" s="25">
        <v>2</v>
      </c>
      <c r="N203" s="19">
        <f>(((H203+1-G203)*(H203*1.02+10)/10*((I203+4)/3+0.075*(MIN(I203+6,9)/3*(MIN(MAX(H203-G203-1,0),1)))+0.0625*(MIN(I203+6,9)/3*(MIN(MAX(H203-G203-2,0),1)))+0.05*(MIN(I203+6,9)/3*(MIN(MAX(H203-G203-3,0),1))))+(J203+1-G203)*(J203*1.01+10)/10)*((K203*1.003-0.6)/4)*((L203+4)/5))*(1+(M203-2.5)/12.5)*100/$T$4</f>
        <v>13.959527208351481</v>
      </c>
      <c r="O203" s="16"/>
      <c r="Q203" s="45" t="s">
        <v>695</v>
      </c>
      <c r="R203" s="43"/>
      <c r="S203" s="41">
        <f t="shared" si="4"/>
        <v>0</v>
      </c>
      <c r="T203" s="13">
        <f t="shared" si="5"/>
        <v>0</v>
      </c>
    </row>
    <row r="204" spans="2:20" ht="14.25">
      <c r="B204" s="24">
        <v>201</v>
      </c>
      <c r="C204" s="21" t="s">
        <v>664</v>
      </c>
      <c r="D204" s="14"/>
      <c r="E204" s="14" t="s">
        <v>665</v>
      </c>
      <c r="F204" s="12" t="s">
        <v>299</v>
      </c>
      <c r="G204" s="25">
        <v>4</v>
      </c>
      <c r="H204" s="25">
        <v>5</v>
      </c>
      <c r="I204" s="25">
        <v>4</v>
      </c>
      <c r="J204" s="25">
        <v>5</v>
      </c>
      <c r="K204" s="25">
        <v>4</v>
      </c>
      <c r="L204" s="25">
        <v>3</v>
      </c>
      <c r="M204" s="25">
        <v>3</v>
      </c>
      <c r="N204" s="19">
        <f>(((H204+1-G204)*(H204*1.02+10)/10*((I204+4)/3+0.075*(MIN(I204+6,9)/3*(MIN(MAX(H204-G204-1,0),1)))+0.0625*(MIN(I204+6,9)/3*(MIN(MAX(H204-G204-2,0),1)))+0.05*(MIN(I204+6,9)/3*(MIN(MAX(H204-G204-3,0),1))))+(J204+1-G204)*(J204*1.01+10)/10)*((K204*1.003-0.6)/4)*((L204+4)/5))*(1+(M204-2.5)/12.5)*100/$T$4</f>
        <v>13.952632867314303</v>
      </c>
      <c r="O204" s="17"/>
      <c r="Q204" s="45" t="s">
        <v>371</v>
      </c>
      <c r="R204" s="43"/>
      <c r="S204" s="41">
        <f t="shared" si="4"/>
        <v>0</v>
      </c>
      <c r="T204" s="13">
        <f t="shared" si="5"/>
        <v>0</v>
      </c>
    </row>
    <row r="205" spans="2:20" ht="14.25">
      <c r="B205" s="24">
        <v>202</v>
      </c>
      <c r="C205" s="21" t="s">
        <v>542</v>
      </c>
      <c r="D205" s="14"/>
      <c r="E205" s="14">
        <v>1014</v>
      </c>
      <c r="F205" s="12" t="s">
        <v>229</v>
      </c>
      <c r="G205" s="25">
        <v>1</v>
      </c>
      <c r="H205" s="25">
        <v>2</v>
      </c>
      <c r="I205" s="25">
        <v>1</v>
      </c>
      <c r="J205" s="25">
        <v>4</v>
      </c>
      <c r="K205" s="25">
        <v>4</v>
      </c>
      <c r="L205" s="25">
        <v>4</v>
      </c>
      <c r="M205" s="25">
        <v>3</v>
      </c>
      <c r="N205" s="19">
        <f>(((H205+1-G205)*(H205*1.02+10)/10*((I205+4)/3+0.075*(MIN(I205+6,9)/3*(MIN(MAX(H205-G205-1,0),1)))+0.0625*(MIN(I205+6,9)/3*(MIN(MAX(H205-G205-2,0),1)))+0.05*(MIN(I205+6,9)/3*(MIN(MAX(H205-G205-3,0),1))))+(J205+1-G205)*(J205*1.01+10)/10)*((K205*1.003-0.6)/4)*((L205+4)/5))*(1+(M205-2.5)/12.5)*100/$T$4</f>
        <v>13.879005148572313</v>
      </c>
      <c r="O205" s="16"/>
      <c r="Q205" s="45" t="s">
        <v>206</v>
      </c>
      <c r="R205" s="43"/>
      <c r="S205" s="41">
        <f t="shared" si="4"/>
        <v>0</v>
      </c>
      <c r="T205" s="13">
        <f t="shared" si="5"/>
        <v>0</v>
      </c>
    </row>
    <row r="206" spans="2:20" ht="14.25">
      <c r="B206" s="24">
        <v>203</v>
      </c>
      <c r="C206" s="21" t="s">
        <v>730</v>
      </c>
      <c r="D206" s="14">
        <v>1019</v>
      </c>
      <c r="E206" s="14">
        <v>1105</v>
      </c>
      <c r="F206" s="12" t="s">
        <v>727</v>
      </c>
      <c r="G206" s="25">
        <v>2</v>
      </c>
      <c r="H206" s="25">
        <v>3</v>
      </c>
      <c r="I206" s="25">
        <v>4</v>
      </c>
      <c r="J206" s="25">
        <v>3</v>
      </c>
      <c r="K206" s="25">
        <v>4</v>
      </c>
      <c r="L206" s="25">
        <v>4</v>
      </c>
      <c r="M206" s="25">
        <v>3</v>
      </c>
      <c r="N206" s="19">
        <f>(((H206+1-G206)*(H206*1.02+10)/10*((I206+4)/3+0.075*(MIN(I206+6,9)/3*(MIN(MAX(H206-G206-1,0),1)))+0.0625*(MIN(I206+6,9)/3*(MIN(MAX(H206-G206-2,0),1)))+0.05*(MIN(I206+6,9)/3*(MIN(MAX(H206-G206-3,0),1))))+(J206+1-G206)*(J206*1.01+10)/10)*((K206*1.003-0.6)/4)*((L206+4)/5))*(1+(M206-2.5)/12.5)*100/$T$4</f>
        <v>13.79540826073475</v>
      </c>
      <c r="O206" s="16">
        <v>1</v>
      </c>
      <c r="Q206" s="45" t="s">
        <v>748</v>
      </c>
      <c r="R206" s="43"/>
      <c r="S206" s="41">
        <f t="shared" si="4"/>
        <v>0</v>
      </c>
      <c r="T206" s="13">
        <f t="shared" si="5"/>
        <v>0</v>
      </c>
    </row>
    <row r="207" spans="2:20" ht="14.25">
      <c r="B207" s="24">
        <v>204</v>
      </c>
      <c r="C207" s="21" t="s">
        <v>416</v>
      </c>
      <c r="D207" s="14">
        <v>1545</v>
      </c>
      <c r="E207" s="14">
        <v>1641</v>
      </c>
      <c r="F207" s="12" t="s">
        <v>411</v>
      </c>
      <c r="G207" s="25">
        <v>2</v>
      </c>
      <c r="H207" s="25">
        <v>3</v>
      </c>
      <c r="I207" s="25">
        <v>4</v>
      </c>
      <c r="J207" s="25">
        <v>3</v>
      </c>
      <c r="K207" s="25">
        <v>4</v>
      </c>
      <c r="L207" s="25">
        <v>4</v>
      </c>
      <c r="M207" s="25">
        <v>3</v>
      </c>
      <c r="N207" s="19">
        <f>(((H207+1-G207)*(H207*1.02+10)/10*((I207+4)/3+0.075*(MIN(I207+6,9)/3*(MIN(MAX(H207-G207-1,0),1)))+0.0625*(MIN(I207+6,9)/3*(MIN(MAX(H207-G207-2,0),1)))+0.05*(MIN(I207+6,9)/3*(MIN(MAX(H207-G207-3,0),1))))+(J207+1-G207)*(J207*1.01+10)/10)*((K207*1.003-0.6)/4)*((L207+4)/5))*(1+(M207-2.5)/12.5)*100/$T$4</f>
        <v>13.79540826073475</v>
      </c>
      <c r="O207" s="17">
        <v>2</v>
      </c>
      <c r="Q207" s="45" t="s">
        <v>91</v>
      </c>
      <c r="R207" s="43"/>
      <c r="S207" s="41">
        <f t="shared" si="4"/>
        <v>0</v>
      </c>
      <c r="T207" s="13">
        <f t="shared" si="5"/>
        <v>0</v>
      </c>
    </row>
    <row r="208" spans="2:20" ht="14.25">
      <c r="B208" s="24">
        <v>205</v>
      </c>
      <c r="C208" s="21" t="s">
        <v>536</v>
      </c>
      <c r="D208" s="14"/>
      <c r="E208" s="14">
        <v>720</v>
      </c>
      <c r="F208" s="12" t="s">
        <v>229</v>
      </c>
      <c r="G208" s="25">
        <v>2</v>
      </c>
      <c r="H208" s="25">
        <v>3</v>
      </c>
      <c r="I208" s="25">
        <v>3</v>
      </c>
      <c r="J208" s="25">
        <v>4</v>
      </c>
      <c r="K208" s="25">
        <v>4</v>
      </c>
      <c r="L208" s="25">
        <v>4</v>
      </c>
      <c r="M208" s="25">
        <v>2</v>
      </c>
      <c r="N208" s="19">
        <f>(((H208+1-G208)*(H208*1.02+10)/10*((I208+4)/3+0.075*(MIN(I208+6,9)/3*(MIN(MAX(H208-G208-1,0),1)))+0.0625*(MIN(I208+6,9)/3*(MIN(MAX(H208-G208-2,0),1)))+0.05*(MIN(I208+6,9)/3*(MIN(MAX(H208-G208-3,0),1))))+(J208+1-G208)*(J208*1.01+10)/10)*((K208*1.003-0.6)/4)*((L208+4)/5))*(1+(M208-2.5)/12.5)*100/$T$4</f>
        <v>13.712550514257371</v>
      </c>
      <c r="O208" s="17"/>
      <c r="Q208" s="46" t="s">
        <v>16</v>
      </c>
      <c r="R208" s="43"/>
      <c r="S208" s="41">
        <f t="shared" si="4"/>
        <v>1</v>
      </c>
      <c r="T208" s="13">
        <f t="shared" si="5"/>
        <v>2</v>
      </c>
    </row>
    <row r="209" spans="2:20" ht="14.25">
      <c r="B209" s="24">
        <v>206</v>
      </c>
      <c r="C209" s="21" t="s">
        <v>569</v>
      </c>
      <c r="D209" s="14">
        <v>811</v>
      </c>
      <c r="E209" s="14">
        <v>886</v>
      </c>
      <c r="F209" s="12" t="s">
        <v>563</v>
      </c>
      <c r="G209" s="25">
        <v>1</v>
      </c>
      <c r="H209" s="25">
        <v>3</v>
      </c>
      <c r="I209" s="25">
        <v>5</v>
      </c>
      <c r="J209" s="25">
        <v>3</v>
      </c>
      <c r="K209" s="25">
        <v>3</v>
      </c>
      <c r="L209" s="25">
        <v>3</v>
      </c>
      <c r="M209" s="25">
        <v>2</v>
      </c>
      <c r="N209" s="19">
        <f>(((H209+1-G209)*(H209*1.02+10)/10*((I209+4)/3+0.075*(MIN(I209+6,9)/3*(MIN(MAX(H209-G209-1,0),1)))+0.0625*(MIN(I209+6,9)/3*(MIN(MAX(H209-G209-2,0),1)))+0.05*(MIN(I209+6,9)/3*(MIN(MAX(H209-G209-3,0),1))))+(J209+1-G209)*(J209*1.01+10)/10)*((K209*1.003-0.6)/4)*((L209+4)/5))*(1+(M209-2.5)/12.5)*100/$T$4</f>
        <v>13.598493549497604</v>
      </c>
      <c r="O209" s="16"/>
      <c r="Q209" s="45" t="s">
        <v>294</v>
      </c>
      <c r="R209" s="43"/>
      <c r="S209" s="41">
        <f t="shared" si="4"/>
        <v>0</v>
      </c>
      <c r="T209" s="13">
        <f t="shared" si="5"/>
        <v>0</v>
      </c>
    </row>
    <row r="210" spans="2:20" ht="14.25">
      <c r="B210" s="24">
        <v>207</v>
      </c>
      <c r="C210" s="21" t="s">
        <v>544</v>
      </c>
      <c r="D210" s="14"/>
      <c r="E210" s="14">
        <v>1197</v>
      </c>
      <c r="F210" s="12" t="s">
        <v>229</v>
      </c>
      <c r="G210" s="25">
        <v>0</v>
      </c>
      <c r="H210" s="25">
        <v>2</v>
      </c>
      <c r="I210" s="25">
        <v>5</v>
      </c>
      <c r="J210" s="25">
        <v>2</v>
      </c>
      <c r="K210" s="25">
        <v>3</v>
      </c>
      <c r="L210" s="25">
        <v>3</v>
      </c>
      <c r="M210" s="25">
        <v>3</v>
      </c>
      <c r="N210" s="19">
        <f>(((H210+1-G210)*(H210*1.02+10)/10*((I210+4)/3+0.075*(MIN(I210+6,9)/3*(MIN(MAX(H210-G210-1,0),1)))+0.0625*(MIN(I210+6,9)/3*(MIN(MAX(H210-G210-2,0),1)))+0.05*(MIN(I210+6,9)/3*(MIN(MAX(H210-G210-3,0),1))))+(J210+1-G210)*(J210*1.01+10)/10)*((K210*1.003-0.6)/4)*((L210+4)/5))*(1+(M210-2.5)/12.5)*100/$T$4</f>
        <v>13.58318506770998</v>
      </c>
      <c r="O210" s="16"/>
      <c r="Q210" s="45" t="s">
        <v>297</v>
      </c>
      <c r="R210" s="43"/>
      <c r="S210" s="41">
        <f t="shared" si="4"/>
        <v>0</v>
      </c>
      <c r="T210" s="13">
        <f t="shared" si="5"/>
        <v>0</v>
      </c>
    </row>
    <row r="211" spans="2:20" ht="14.25">
      <c r="B211" s="24">
        <v>208</v>
      </c>
      <c r="C211" s="21" t="s">
        <v>160</v>
      </c>
      <c r="D211" s="14"/>
      <c r="E211" s="14"/>
      <c r="F211" s="12" t="s">
        <v>95</v>
      </c>
      <c r="G211" s="25">
        <v>2</v>
      </c>
      <c r="H211" s="25">
        <v>5</v>
      </c>
      <c r="I211" s="25">
        <v>4</v>
      </c>
      <c r="J211" s="25">
        <v>5</v>
      </c>
      <c r="K211" s="25">
        <v>2</v>
      </c>
      <c r="L211" s="25">
        <v>4</v>
      </c>
      <c r="M211" s="25">
        <v>2</v>
      </c>
      <c r="N211" s="19">
        <f>(((H211+1-G211)*(H211*1.02+10)/10*((I211+4)/3+0.075*(MIN(I211+6,9)/3*(MIN(MAX(H211-G211-1,0),1)))+0.0625*(MIN(I211+6,9)/3*(MIN(MAX(H211-G211-2,0),1)))+0.05*(MIN(I211+6,9)/3*(MIN(MAX(H211-G211-3,0),1))))+(J211+1-G211)*(J211*1.01+10)/10)*((K211*1.003-0.6)/4)*((L211+4)/5))*(1+(M211-2.5)/12.5)*100/$T$4</f>
        <v>13.496837394056296</v>
      </c>
      <c r="O211" s="16"/>
      <c r="Q211" s="45" t="s">
        <v>404</v>
      </c>
      <c r="R211" s="43"/>
      <c r="S211" s="41">
        <f t="shared" si="4"/>
        <v>0</v>
      </c>
      <c r="T211" s="13">
        <f t="shared" si="5"/>
        <v>0</v>
      </c>
    </row>
    <row r="212" spans="2:20" ht="14.25">
      <c r="B212" s="24">
        <v>209</v>
      </c>
      <c r="C212" s="21" t="s">
        <v>566</v>
      </c>
      <c r="D212" s="14">
        <v>539</v>
      </c>
      <c r="E212" s="14">
        <v>602</v>
      </c>
      <c r="F212" s="12" t="s">
        <v>563</v>
      </c>
      <c r="G212" s="25">
        <v>2</v>
      </c>
      <c r="H212" s="25">
        <v>3</v>
      </c>
      <c r="I212" s="25">
        <v>2</v>
      </c>
      <c r="J212" s="25">
        <v>3</v>
      </c>
      <c r="K212" s="25">
        <v>5</v>
      </c>
      <c r="L212" s="25">
        <v>4</v>
      </c>
      <c r="M212" s="25">
        <v>2</v>
      </c>
      <c r="N212" s="19">
        <f>(((H212+1-G212)*(H212*1.02+10)/10*((I212+4)/3+0.075*(MIN(I212+6,9)/3*(MIN(MAX(H212-G212-1,0),1)))+0.0625*(MIN(I212+6,9)/3*(MIN(MAX(H212-G212-2,0),1)))+0.05*(MIN(I212+6,9)/3*(MIN(MAX(H212-G212-3,0),1))))+(J212+1-G212)*(J212*1.01+10)/10)*((K212*1.003-0.6)/4)*((L212+4)/5))*(1+(M212-2.5)/12.5)*100/$T$4</f>
        <v>13.479800272355881</v>
      </c>
      <c r="O212" s="17"/>
      <c r="Q212" s="45" t="s">
        <v>742</v>
      </c>
      <c r="R212" s="43"/>
      <c r="S212" s="41">
        <f t="shared" si="4"/>
        <v>0</v>
      </c>
      <c r="T212" s="13">
        <f t="shared" si="5"/>
        <v>0</v>
      </c>
    </row>
    <row r="213" spans="2:20" ht="14.25">
      <c r="B213" s="24">
        <v>210</v>
      </c>
      <c r="C213" s="21" t="s">
        <v>519</v>
      </c>
      <c r="D213" s="14">
        <v>1230</v>
      </c>
      <c r="E213" s="14">
        <v>1278</v>
      </c>
      <c r="F213" s="12" t="s">
        <v>202</v>
      </c>
      <c r="G213" s="25">
        <v>2</v>
      </c>
      <c r="H213" s="25">
        <v>2</v>
      </c>
      <c r="I213" s="25">
        <v>5</v>
      </c>
      <c r="J213" s="25">
        <v>4</v>
      </c>
      <c r="K213" s="25">
        <v>5</v>
      </c>
      <c r="L213" s="25">
        <v>4</v>
      </c>
      <c r="M213" s="25">
        <v>2</v>
      </c>
      <c r="N213" s="19">
        <f>(((H213+1-G213)*(H213*1.02+10)/10*((I213+4)/3+0.075*(MIN(I213+6,9)/3*(MIN(MAX(H213-G213-1,0),1)))+0.0625*(MIN(I213+6,9)/3*(MIN(MAX(H213-G213-2,0),1)))+0.05*(MIN(I213+6,9)/3*(MIN(MAX(H213-G213-3,0),1))))+(J213+1-G213)*(J213*1.01+10)/10)*((K213*1.003-0.6)/4)*((L213+4)/5))*(1+(M213-2.5)/12.5)*100/$T$4</f>
        <v>13.469470923488172</v>
      </c>
      <c r="O213" s="17"/>
      <c r="Q213" s="45" t="s">
        <v>743</v>
      </c>
      <c r="R213" s="43"/>
      <c r="S213" s="41">
        <f t="shared" si="4"/>
        <v>0</v>
      </c>
      <c r="T213" s="13">
        <f t="shared" si="5"/>
        <v>0</v>
      </c>
    </row>
    <row r="214" spans="2:20" ht="14.25">
      <c r="B214" s="24">
        <v>211</v>
      </c>
      <c r="C214" s="21" t="s">
        <v>713</v>
      </c>
      <c r="D214" s="14"/>
      <c r="E214" s="14" t="s">
        <v>712</v>
      </c>
      <c r="F214" s="12" t="s">
        <v>710</v>
      </c>
      <c r="G214" s="25">
        <v>1</v>
      </c>
      <c r="H214" s="25">
        <v>2</v>
      </c>
      <c r="I214" s="25">
        <v>5</v>
      </c>
      <c r="J214" s="25">
        <v>2</v>
      </c>
      <c r="K214" s="25">
        <v>5</v>
      </c>
      <c r="L214" s="25">
        <v>2</v>
      </c>
      <c r="M214" s="25">
        <v>3</v>
      </c>
      <c r="N214" s="19">
        <f>(((H214+1-G214)*(H214*1.02+10)/10*((I214+4)/3+0.075*(MIN(I214+6,9)/3*(MIN(MAX(H214-G214-1,0),1)))+0.0625*(MIN(I214+6,9)/3*(MIN(MAX(H214-G214-2,0),1)))+0.05*(MIN(I214+6,9)/3*(MIN(MAX(H214-G214-3,0),1))))+(J214+1-G214)*(J214*1.01+10)/10)*((K214*1.003-0.6)/4)*((L214+4)/5))*(1+(M214-2.5)/12.5)*100/$T$4</f>
        <v>13.467318975807402</v>
      </c>
      <c r="O214" s="17"/>
      <c r="Q214" s="45" t="s">
        <v>286</v>
      </c>
      <c r="R214" s="43"/>
      <c r="S214" s="41">
        <f t="shared" si="4"/>
        <v>0</v>
      </c>
      <c r="T214" s="13">
        <f t="shared" si="5"/>
        <v>0</v>
      </c>
    </row>
    <row r="215" spans="2:20" ht="14.25">
      <c r="B215" s="24">
        <v>212</v>
      </c>
      <c r="C215" s="21" t="s">
        <v>756</v>
      </c>
      <c r="D215" s="14">
        <v>786</v>
      </c>
      <c r="E215" s="14">
        <v>833</v>
      </c>
      <c r="F215" s="12" t="s">
        <v>269</v>
      </c>
      <c r="G215" s="25">
        <v>4</v>
      </c>
      <c r="H215" s="25">
        <v>5</v>
      </c>
      <c r="I215" s="25">
        <v>3</v>
      </c>
      <c r="J215" s="25">
        <v>5</v>
      </c>
      <c r="K215" s="25">
        <v>4</v>
      </c>
      <c r="L215" s="25">
        <v>4</v>
      </c>
      <c r="M215" s="25">
        <v>2</v>
      </c>
      <c r="N215" s="19">
        <f>(((H215+1-G215)*(H215*1.02+10)/10*((I215+4)/3+0.075*(MIN(I215+6,9)/3*(MIN(MAX(H215-G215-1,0),1)))+0.0625*(MIN(I215+6,9)/3*(MIN(MAX(H215-G215-2,0),1)))+0.05*(MIN(I215+6,9)/3*(MIN(MAX(H215-G215-3,0),1))))+(J215+1-G215)*(J215*1.01+10)/10)*((K215*1.003-0.6)/4)*((L215+4)/5))*(1+(M215-2.5)/12.5)*100/$T$4</f>
        <v>13.379936902171568</v>
      </c>
      <c r="O215" s="16"/>
      <c r="Q215" s="45" t="s">
        <v>251</v>
      </c>
      <c r="R215" s="43"/>
      <c r="S215" s="41">
        <f t="shared" si="4"/>
        <v>0</v>
      </c>
      <c r="T215" s="13">
        <f t="shared" si="5"/>
        <v>0</v>
      </c>
    </row>
    <row r="216" spans="2:20" ht="14.25">
      <c r="B216" s="24">
        <v>213</v>
      </c>
      <c r="C216" s="21" t="s">
        <v>774</v>
      </c>
      <c r="D216" s="14"/>
      <c r="E216" s="14">
        <v>1634</v>
      </c>
      <c r="F216" s="12" t="s">
        <v>585</v>
      </c>
      <c r="G216" s="25">
        <v>1</v>
      </c>
      <c r="H216" s="25">
        <v>2</v>
      </c>
      <c r="I216" s="25">
        <v>4</v>
      </c>
      <c r="J216" s="25">
        <v>2</v>
      </c>
      <c r="K216" s="25">
        <v>5</v>
      </c>
      <c r="L216" s="25">
        <v>3</v>
      </c>
      <c r="M216" s="25">
        <v>2</v>
      </c>
      <c r="N216" s="19">
        <f>(((H216+1-G216)*(H216*1.02+10)/10*((I216+4)/3+0.075*(MIN(I216+6,9)/3*(MIN(MAX(H216-G216-1,0),1)))+0.0625*(MIN(I216+6,9)/3*(MIN(MAX(H216-G216-2,0),1)))+0.05*(MIN(I216+6,9)/3*(MIN(MAX(H216-G216-3,0),1))))+(J216+1-G216)*(J216*1.01+10)/10)*((K216*1.003-0.6)/4)*((L216+4)/5))*(1+(M216-2.5)/12.5)*100/$T$4</f>
        <v>13.294158919094613</v>
      </c>
      <c r="O216" s="16"/>
      <c r="Q216" s="45" t="s">
        <v>222</v>
      </c>
      <c r="R216" s="43"/>
      <c r="S216" s="41">
        <f t="shared" si="4"/>
        <v>0</v>
      </c>
      <c r="T216" s="13">
        <f t="shared" si="5"/>
        <v>0</v>
      </c>
    </row>
    <row r="217" spans="2:20" ht="14.25">
      <c r="B217" s="24">
        <v>214</v>
      </c>
      <c r="C217" s="21" t="s">
        <v>48</v>
      </c>
      <c r="D217" s="14">
        <v>1886</v>
      </c>
      <c r="E217" s="14">
        <v>1973</v>
      </c>
      <c r="F217" s="12" t="s">
        <v>43</v>
      </c>
      <c r="G217" s="25">
        <v>0</v>
      </c>
      <c r="H217" s="25">
        <v>2</v>
      </c>
      <c r="I217" s="25">
        <v>3</v>
      </c>
      <c r="J217" s="25">
        <v>2</v>
      </c>
      <c r="K217" s="25">
        <v>3</v>
      </c>
      <c r="L217" s="25">
        <v>3</v>
      </c>
      <c r="M217" s="25">
        <v>5</v>
      </c>
      <c r="N217" s="19">
        <f>(((H217+1-G217)*(H217*1.02+10)/10*((I217+4)/3+0.075*(MIN(I217+6,9)/3*(MIN(MAX(H217-G217-1,0),1)))+0.0625*(MIN(I217+6,9)/3*(MIN(MAX(H217-G217-2,0),1)))+0.05*(MIN(I217+6,9)/3*(MIN(MAX(H217-G217-3,0),1))))+(J217+1-G217)*(J217*1.01+10)/10)*((K217*1.003-0.6)/4)*((L217+4)/5))*(1+(M217-2.5)/12.5)*100/$T$4</f>
        <v>13.198890804096429</v>
      </c>
      <c r="O217" s="17"/>
      <c r="Q217" s="47" t="s">
        <v>597</v>
      </c>
      <c r="R217" s="43"/>
      <c r="S217" s="41">
        <f t="shared" si="4"/>
        <v>0</v>
      </c>
      <c r="T217" s="13">
        <f t="shared" si="5"/>
        <v>0</v>
      </c>
    </row>
    <row r="218" spans="2:20" ht="14.25">
      <c r="B218" s="24">
        <v>215</v>
      </c>
      <c r="C218" s="21" t="s">
        <v>172</v>
      </c>
      <c r="D218" s="14"/>
      <c r="E218" s="14"/>
      <c r="F218" s="12" t="s">
        <v>171</v>
      </c>
      <c r="G218" s="25">
        <v>0</v>
      </c>
      <c r="H218" s="25">
        <v>1</v>
      </c>
      <c r="I218" s="25">
        <v>0</v>
      </c>
      <c r="J218" s="25">
        <v>2</v>
      </c>
      <c r="K218" s="25">
        <v>5</v>
      </c>
      <c r="L218" s="25">
        <v>4</v>
      </c>
      <c r="M218" s="25">
        <v>4</v>
      </c>
      <c r="N218" s="19">
        <f>(((H218+1-G218)*(H218*1.02+10)/10*((I218+4)/3+0.075*(MIN(I218+6,9)/3*(MIN(MAX(H218-G218-1,0),1)))+0.0625*(MIN(I218+6,9)/3*(MIN(MAX(H218-G218-2,0),1)))+0.05*(MIN(I218+6,9)/3*(MIN(MAX(H218-G218-3,0),1))))+(J218+1-G218)*(J218*1.01+10)/10)*((K218*1.003-0.6)/4)*((L218+4)/5))*(1+(M218-2.5)/12.5)*100/$T$4</f>
        <v>13.144861571108612</v>
      </c>
      <c r="O218" s="17"/>
      <c r="Q218" s="48" t="s">
        <v>261</v>
      </c>
      <c r="R218" s="43"/>
      <c r="S218" s="41">
        <f t="shared" si="4"/>
        <v>0</v>
      </c>
      <c r="T218" s="13">
        <f t="shared" si="5"/>
        <v>0</v>
      </c>
    </row>
    <row r="219" spans="2:20" ht="14.25">
      <c r="B219" s="24">
        <v>216</v>
      </c>
      <c r="C219" s="21" t="s">
        <v>653</v>
      </c>
      <c r="D219" s="14">
        <v>1031</v>
      </c>
      <c r="E219" s="14">
        <v>1095</v>
      </c>
      <c r="F219" s="12" t="s">
        <v>299</v>
      </c>
      <c r="G219" s="25">
        <v>3</v>
      </c>
      <c r="H219" s="25">
        <v>4</v>
      </c>
      <c r="I219" s="25">
        <v>5</v>
      </c>
      <c r="J219" s="25">
        <v>4</v>
      </c>
      <c r="K219" s="25">
        <v>4</v>
      </c>
      <c r="L219" s="25">
        <v>2</v>
      </c>
      <c r="M219" s="25">
        <v>4</v>
      </c>
      <c r="N219" s="19">
        <f>(((H219+1-G219)*(H219*1.02+10)/10*((I219+4)/3+0.075*(MIN(I219+6,9)/3*(MIN(MAX(H219-G219-1,0),1)))+0.0625*(MIN(I219+6,9)/3*(MIN(MAX(H219-G219-2,0),1)))+0.05*(MIN(I219+6,9)/3*(MIN(MAX(H219-G219-3,0),1))))+(J219+1-G219)*(J219*1.01+10)/10)*((K219*1.003-0.6)/4)*((L219+4)/5))*(1+(M219-2.5)/12.5)*100/$T$4</f>
        <v>13.1036458617323</v>
      </c>
      <c r="O219" s="17"/>
      <c r="Q219" s="45" t="s">
        <v>659</v>
      </c>
      <c r="R219" s="43"/>
      <c r="S219" s="41">
        <f t="shared" si="4"/>
        <v>0</v>
      </c>
      <c r="T219" s="13">
        <f t="shared" si="5"/>
        <v>0</v>
      </c>
    </row>
    <row r="220" spans="2:20" ht="14.25">
      <c r="B220" s="24">
        <v>217</v>
      </c>
      <c r="C220" s="21" t="s">
        <v>865</v>
      </c>
      <c r="D220" s="14"/>
      <c r="E220" s="14" t="s">
        <v>866</v>
      </c>
      <c r="F220" s="12" t="s">
        <v>858</v>
      </c>
      <c r="G220" s="25">
        <v>1</v>
      </c>
      <c r="H220" s="25">
        <v>2</v>
      </c>
      <c r="I220" s="25">
        <v>3</v>
      </c>
      <c r="J220" s="25">
        <v>2</v>
      </c>
      <c r="K220" s="25">
        <v>5</v>
      </c>
      <c r="L220" s="26">
        <v>3</v>
      </c>
      <c r="M220" s="26">
        <v>3</v>
      </c>
      <c r="N220" s="19">
        <f>(((H220+1-G220)*(H220*1.02+10)/10*((I220+4)/3+0.075*(MIN(I220+6,9)/3*(MIN(MAX(H220-G220-1,0),1)))+0.0625*(MIN(I220+6,9)/3*(MIN(MAX(H220-G220-2,0),1)))+0.05*(MIN(I220+6,9)/3*(MIN(MAX(H220-G220-3,0),1))))+(J220+1-G220)*(J220*1.01+10)/10)*((K220*1.003-0.6)/4)*((L220+4)/5))*(1+(M220-2.5)/12.5)*100/$T$4</f>
        <v>13.092138852929693</v>
      </c>
      <c r="O220" s="17"/>
      <c r="Q220" s="45" t="s">
        <v>616</v>
      </c>
      <c r="R220" s="43"/>
      <c r="S220" s="41">
        <f t="shared" si="4"/>
        <v>0</v>
      </c>
      <c r="T220" s="13">
        <f t="shared" si="5"/>
        <v>0</v>
      </c>
    </row>
    <row r="221" spans="2:20" ht="14.25">
      <c r="B221" s="24">
        <v>218</v>
      </c>
      <c r="C221" s="21" t="s">
        <v>436</v>
      </c>
      <c r="D221" s="14"/>
      <c r="E221" s="14" t="s">
        <v>440</v>
      </c>
      <c r="F221" s="12" t="s">
        <v>110</v>
      </c>
      <c r="G221" s="25">
        <v>2</v>
      </c>
      <c r="H221" s="25">
        <v>3</v>
      </c>
      <c r="I221" s="25">
        <v>4</v>
      </c>
      <c r="J221" s="25">
        <v>4</v>
      </c>
      <c r="K221" s="25">
        <v>4</v>
      </c>
      <c r="L221" s="25">
        <v>3</v>
      </c>
      <c r="M221" s="25">
        <v>2</v>
      </c>
      <c r="N221" s="19">
        <f>(((H221+1-G221)*(H221*1.02+10)/10*((I221+4)/3+0.075*(MIN(I221+6,9)/3*(MIN(MAX(H221-G221-1,0),1)))+0.0625*(MIN(I221+6,9)/3*(MIN(MAX(H221-G221-2,0),1)))+0.05*(MIN(I221+6,9)/3*(MIN(MAX(H221-G221-3,0),1))))+(J221+1-G221)*(J221*1.01+10)/10)*((K221*1.003-0.6)/4)*((L221+4)/5))*(1+(M221-2.5)/12.5)*100/$T$4</f>
        <v>13.01206624720467</v>
      </c>
      <c r="O221" s="16"/>
      <c r="Q221" s="45" t="s">
        <v>321</v>
      </c>
      <c r="R221" s="43"/>
      <c r="S221" s="41">
        <f t="shared" si="4"/>
        <v>0</v>
      </c>
      <c r="T221" s="13">
        <f t="shared" si="5"/>
        <v>0</v>
      </c>
    </row>
    <row r="222" spans="2:20" ht="14.25">
      <c r="B222" s="24">
        <v>219</v>
      </c>
      <c r="C222" s="21" t="s">
        <v>44</v>
      </c>
      <c r="D222" s="14"/>
      <c r="E222" s="14"/>
      <c r="F222" s="12" t="s">
        <v>43</v>
      </c>
      <c r="G222" s="25">
        <v>4</v>
      </c>
      <c r="H222" s="25">
        <v>5</v>
      </c>
      <c r="I222" s="25">
        <v>1</v>
      </c>
      <c r="J222" s="25">
        <v>5</v>
      </c>
      <c r="K222" s="25">
        <v>5</v>
      </c>
      <c r="L222" s="25">
        <v>2</v>
      </c>
      <c r="M222" s="25">
        <v>5</v>
      </c>
      <c r="N222" s="19">
        <f>(((H222+1-G222)*(H222*1.02+10)/10*((I222+4)/3+0.075*(MIN(I222+6,9)/3*(MIN(MAX(H222-G222-1,0),1)))+0.0625*(MIN(I222+6,9)/3*(MIN(MAX(H222-G222-2,0),1)))+0.05*(MIN(I222+6,9)/3*(MIN(MAX(H222-G222-3,0),1))))+(J222+1-G222)*(J222*1.01+10)/10)*((K222*1.003-0.6)/4)*((L222+4)/5))*(1+(M222-2.5)/12.5)*100/$T$4</f>
        <v>12.981624384257156</v>
      </c>
      <c r="O222" s="17"/>
      <c r="Q222" s="45" t="s">
        <v>288</v>
      </c>
      <c r="R222" s="43"/>
      <c r="S222" s="41">
        <f t="shared" si="4"/>
        <v>0</v>
      </c>
      <c r="T222" s="13">
        <f t="shared" si="5"/>
        <v>0</v>
      </c>
    </row>
    <row r="223" spans="2:20" ht="14.25">
      <c r="B223" s="24">
        <v>220</v>
      </c>
      <c r="C223" s="21" t="s">
        <v>808</v>
      </c>
      <c r="D223" s="14"/>
      <c r="E223" s="14" t="s">
        <v>809</v>
      </c>
      <c r="F223" s="12" t="s">
        <v>99</v>
      </c>
      <c r="G223" s="25">
        <v>3</v>
      </c>
      <c r="H223" s="25">
        <v>4</v>
      </c>
      <c r="I223" s="25">
        <v>1</v>
      </c>
      <c r="J223" s="25">
        <v>4</v>
      </c>
      <c r="K223" s="25">
        <v>5</v>
      </c>
      <c r="L223" s="25">
        <v>4</v>
      </c>
      <c r="M223" s="25">
        <v>2</v>
      </c>
      <c r="N223" s="19">
        <f>(((H223+1-G223)*(H223*1.02+10)/10*((I223+4)/3+0.075*(MIN(I223+6,9)/3*(MIN(MAX(H223-G223-1,0),1)))+0.0625*(MIN(I223+6,9)/3*(MIN(MAX(H223-G223-2,0),1)))+0.05*(MIN(I223+6,9)/3*(MIN(MAX(H223-G223-3,0),1))))+(J223+1-G223)*(J223*1.01+10)/10)*((K223*1.003-0.6)/4)*((L223+4)/5))*(1+(M223-2.5)/12.5)*100/$T$4</f>
        <v>12.913981495491559</v>
      </c>
      <c r="O223" s="16"/>
      <c r="Q223" s="45" t="s">
        <v>288</v>
      </c>
      <c r="R223" s="43"/>
      <c r="S223" s="41">
        <f t="shared" si="4"/>
        <v>0</v>
      </c>
      <c r="T223" s="13">
        <f t="shared" si="5"/>
        <v>0</v>
      </c>
    </row>
    <row r="224" spans="2:20" ht="14.25">
      <c r="B224" s="24">
        <v>221</v>
      </c>
      <c r="C224" s="21" t="s">
        <v>769</v>
      </c>
      <c r="D224" s="14">
        <v>1170</v>
      </c>
      <c r="E224" s="14">
        <v>1241</v>
      </c>
      <c r="F224" s="12" t="s">
        <v>196</v>
      </c>
      <c r="G224" s="25">
        <v>2</v>
      </c>
      <c r="H224" s="25">
        <v>3</v>
      </c>
      <c r="I224" s="25">
        <v>1</v>
      </c>
      <c r="J224" s="25">
        <v>4</v>
      </c>
      <c r="K224" s="25">
        <v>5</v>
      </c>
      <c r="L224" s="25">
        <v>3</v>
      </c>
      <c r="M224" s="25">
        <v>2</v>
      </c>
      <c r="N224" s="19">
        <f>(((H224+1-G224)*(H224*1.02+10)/10*((I224+4)/3+0.075*(MIN(I224+6,9)/3*(MIN(MAX(H224-G224-1,0),1)))+0.0625*(MIN(I224+6,9)/3*(MIN(MAX(H224-G224-2,0),1)))+0.05*(MIN(I224+6,9)/3*(MIN(MAX(H224-G224-3,0),1))))+(J224+1-G224)*(J224*1.01+10)/10)*((K224*1.003-0.6)/4)*((L224+4)/5))*(1+(M224-2.5)/12.5)*100/$T$4</f>
        <v>12.902504441194107</v>
      </c>
      <c r="O224" s="16"/>
      <c r="Q224" s="46" t="s">
        <v>363</v>
      </c>
      <c r="R224" s="43"/>
      <c r="S224" s="41">
        <f t="shared" si="4"/>
        <v>2</v>
      </c>
      <c r="T224" s="13">
        <f t="shared" si="5"/>
        <v>2</v>
      </c>
    </row>
    <row r="225" spans="2:20" ht="14.25">
      <c r="B225" s="24">
        <v>222</v>
      </c>
      <c r="C225" s="21" t="s">
        <v>603</v>
      </c>
      <c r="D225" s="14">
        <v>1790</v>
      </c>
      <c r="E225" s="14">
        <v>1866</v>
      </c>
      <c r="F225" s="12" t="s">
        <v>357</v>
      </c>
      <c r="G225" s="25">
        <v>0</v>
      </c>
      <c r="H225" s="25">
        <v>1</v>
      </c>
      <c r="I225" s="25">
        <v>4</v>
      </c>
      <c r="J225" s="25">
        <v>2</v>
      </c>
      <c r="K225" s="25">
        <v>4</v>
      </c>
      <c r="L225" s="25">
        <v>3</v>
      </c>
      <c r="M225" s="25">
        <v>4</v>
      </c>
      <c r="N225" s="19">
        <f>(((H225+1-G225)*(H225*1.02+10)/10*((I225+4)/3+0.075*(MIN(I225+6,9)/3*(MIN(MAX(H225-G225-1,0),1)))+0.0625*(MIN(I225+6,9)/3*(MIN(MAX(H225-G225-2,0),1)))+0.05*(MIN(I225+6,9)/3*(MIN(MAX(H225-G225-3,0),1))))+(J225+1-G225)*(J225*1.01+10)/10)*((K225*1.003-0.6)/4)*((L225+4)/5))*(1+(M225-2.5)/12.5)*100/$T$4</f>
        <v>12.880000164672602</v>
      </c>
      <c r="O225" s="16"/>
      <c r="Q225" s="45" t="s">
        <v>352</v>
      </c>
      <c r="R225" s="43"/>
      <c r="S225" s="41">
        <f t="shared" si="4"/>
        <v>0</v>
      </c>
      <c r="T225" s="13">
        <f t="shared" si="5"/>
        <v>0</v>
      </c>
    </row>
    <row r="226" spans="2:20" ht="14.25">
      <c r="B226" s="24">
        <v>223</v>
      </c>
      <c r="C226" s="21" t="s">
        <v>604</v>
      </c>
      <c r="D226" s="14">
        <v>1767</v>
      </c>
      <c r="E226" s="14">
        <v>1843</v>
      </c>
      <c r="F226" s="12" t="s">
        <v>357</v>
      </c>
      <c r="G226" s="25">
        <v>1</v>
      </c>
      <c r="H226" s="25">
        <v>2</v>
      </c>
      <c r="I226" s="25">
        <v>4</v>
      </c>
      <c r="J226" s="25">
        <v>2</v>
      </c>
      <c r="K226" s="25">
        <v>4</v>
      </c>
      <c r="L226" s="25">
        <v>3</v>
      </c>
      <c r="M226" s="25">
        <v>5</v>
      </c>
      <c r="N226" s="19">
        <f>(((H226+1-G226)*(H226*1.02+10)/10*((I226+4)/3+0.075*(MIN(I226+6,9)/3*(MIN(MAX(H226-G226-1,0),1)))+0.0625*(MIN(I226+6,9)/3*(MIN(MAX(H226-G226-2,0),1)))+0.05*(MIN(I226+6,9)/3*(MIN(MAX(H226-G226-3,0),1))))+(J226+1-G226)*(J226*1.01+10)/10)*((K226*1.003-0.6)/4)*((L226+4)/5))*(1+(M226-2.5)/12.5)*100/$T$4</f>
        <v>12.842488740642924</v>
      </c>
      <c r="O226" s="17"/>
      <c r="Q226" s="45" t="s">
        <v>89</v>
      </c>
      <c r="R226" s="43"/>
      <c r="S226" s="41">
        <f t="shared" si="4"/>
        <v>0</v>
      </c>
      <c r="T226" s="13">
        <f t="shared" si="5"/>
        <v>0</v>
      </c>
    </row>
    <row r="227" spans="2:20" ht="14.25">
      <c r="B227" s="24">
        <v>224</v>
      </c>
      <c r="C227" s="21" t="s">
        <v>861</v>
      </c>
      <c r="D227" s="14"/>
      <c r="E227" s="14" t="s">
        <v>862</v>
      </c>
      <c r="F227" s="12" t="s">
        <v>858</v>
      </c>
      <c r="G227" s="25">
        <v>1</v>
      </c>
      <c r="H227" s="25">
        <v>2</v>
      </c>
      <c r="I227" s="25">
        <v>4</v>
      </c>
      <c r="J227" s="25">
        <v>2</v>
      </c>
      <c r="K227" s="25">
        <v>4</v>
      </c>
      <c r="L227" s="26">
        <v>4</v>
      </c>
      <c r="M227" s="26">
        <v>3</v>
      </c>
      <c r="N227" s="19">
        <f>(((H227+1-G227)*(H227*1.02+10)/10*((I227+4)/3+0.075*(MIN(I227+6,9)/3*(MIN(MAX(H227-G227-1,0),1)))+0.0625*(MIN(I227+6,9)/3*(MIN(MAX(H227-G227-2,0),1)))+0.05*(MIN(I227+6,9)/3*(MIN(MAX(H227-G227-3,0),1))))+(J227+1-G227)*(J227*1.01+10)/10)*((K227*1.003-0.6)/4)*((L227+4)/5))*(1+(M227-2.5)/12.5)*100/$T$4</f>
        <v>12.720179324065375</v>
      </c>
      <c r="O227" s="17"/>
      <c r="Q227" s="45" t="s">
        <v>391</v>
      </c>
      <c r="R227" s="43"/>
      <c r="S227" s="41">
        <f t="shared" si="4"/>
        <v>0</v>
      </c>
      <c r="T227" s="13">
        <f t="shared" si="5"/>
        <v>0</v>
      </c>
    </row>
    <row r="228" spans="2:20" ht="14.25">
      <c r="B228" s="24">
        <v>225</v>
      </c>
      <c r="C228" s="21" t="s">
        <v>857</v>
      </c>
      <c r="D228" s="14"/>
      <c r="E228" s="14">
        <v>1533</v>
      </c>
      <c r="F228" s="12" t="s">
        <v>262</v>
      </c>
      <c r="G228" s="25">
        <v>0</v>
      </c>
      <c r="H228" s="25">
        <v>2</v>
      </c>
      <c r="I228" s="25">
        <v>5</v>
      </c>
      <c r="J228" s="25">
        <v>2</v>
      </c>
      <c r="K228" s="25">
        <v>4</v>
      </c>
      <c r="L228" s="26">
        <v>1</v>
      </c>
      <c r="M228" s="26">
        <v>2</v>
      </c>
      <c r="N228" s="19">
        <f>(((H228+1-G228)*(H228*1.02+10)/10*((I228+4)/3+0.075*(MIN(I228+6,9)/3*(MIN(MAX(H228-G228-1,0),1)))+0.0625*(MIN(I228+6,9)/3*(MIN(MAX(H228-G228-2,0),1)))+0.05*(MIN(I228+6,9)/3*(MIN(MAX(H228-G228-3,0),1))))+(J228+1-G228)*(J228*1.01+10)/10)*((K228*1.003-0.6)/4)*((L228+4)/5))*(1+(M228-2.5)/12.5)*100/$T$4</f>
        <v>12.684802170713247</v>
      </c>
      <c r="O228" s="17">
        <v>1</v>
      </c>
      <c r="Q228" s="45" t="s">
        <v>290</v>
      </c>
      <c r="R228" s="43"/>
      <c r="S228" s="41">
        <f t="shared" si="4"/>
        <v>0</v>
      </c>
      <c r="T228" s="13">
        <f t="shared" si="5"/>
        <v>0</v>
      </c>
    </row>
    <row r="229" spans="2:20" ht="14.25">
      <c r="B229" s="24">
        <v>226</v>
      </c>
      <c r="C229" s="21" t="s">
        <v>834</v>
      </c>
      <c r="D229" s="14"/>
      <c r="E229" s="14" t="s">
        <v>835</v>
      </c>
      <c r="F229" s="12" t="s">
        <v>328</v>
      </c>
      <c r="G229" s="25">
        <v>0</v>
      </c>
      <c r="H229" s="25">
        <v>2</v>
      </c>
      <c r="I229" s="25">
        <v>5</v>
      </c>
      <c r="J229" s="25">
        <v>2</v>
      </c>
      <c r="K229" s="25">
        <v>4</v>
      </c>
      <c r="L229" s="26">
        <v>1</v>
      </c>
      <c r="M229" s="26">
        <v>2</v>
      </c>
      <c r="N229" s="19">
        <f>(((H229+1-G229)*(H229*1.02+10)/10*((I229+4)/3+0.075*(MIN(I229+6,9)/3*(MIN(MAX(H229-G229-1,0),1)))+0.0625*(MIN(I229+6,9)/3*(MIN(MAX(H229-G229-2,0),1)))+0.05*(MIN(I229+6,9)/3*(MIN(MAX(H229-G229-3,0),1))))+(J229+1-G229)*(J229*1.01+10)/10)*((K229*1.003-0.6)/4)*((L229+4)/5))*(1+(M229-2.5)/12.5)*100/$T$4</f>
        <v>12.684802170713247</v>
      </c>
      <c r="O229" s="17">
        <v>2</v>
      </c>
      <c r="Q229" s="45" t="s">
        <v>183</v>
      </c>
      <c r="R229" s="43"/>
      <c r="S229" s="41">
        <f t="shared" si="4"/>
        <v>0</v>
      </c>
      <c r="T229" s="13">
        <f t="shared" si="5"/>
        <v>0</v>
      </c>
    </row>
    <row r="230" spans="2:20" ht="14.25">
      <c r="B230" s="24">
        <v>227</v>
      </c>
      <c r="C230" s="21" t="s">
        <v>790</v>
      </c>
      <c r="D230" s="14"/>
      <c r="E230" s="14" t="s">
        <v>791</v>
      </c>
      <c r="F230" s="12" t="s">
        <v>57</v>
      </c>
      <c r="G230" s="25">
        <v>4</v>
      </c>
      <c r="H230" s="25">
        <v>5</v>
      </c>
      <c r="I230" s="25">
        <v>2</v>
      </c>
      <c r="J230" s="25">
        <v>5</v>
      </c>
      <c r="K230" s="25">
        <v>5</v>
      </c>
      <c r="L230" s="25">
        <v>2</v>
      </c>
      <c r="M230" s="25">
        <v>3</v>
      </c>
      <c r="N230" s="19">
        <f>(((H230+1-G230)*(H230*1.02+10)/10*((I230+4)/3+0.075*(MIN(I230+6,9)/3*(MIN(MAX(H230-G230-1,0),1)))+0.0625*(MIN(I230+6,9)/3*(MIN(MAX(H230-G230-2,0),1)))+0.05*(MIN(I230+6,9)/3*(MIN(MAX(H230-G230-3,0),1))))+(J230+1-G230)*(J230*1.01+10)/10)*((K230*1.003-0.6)/4)*((L230+4)/5))*(1+(M230-2.5)/12.5)*100/$T$4</f>
        <v>12.658832232141357</v>
      </c>
      <c r="O230" s="17"/>
      <c r="Q230" s="48" t="s">
        <v>217</v>
      </c>
      <c r="R230" s="43"/>
      <c r="S230" s="41">
        <f t="shared" si="4"/>
        <v>0</v>
      </c>
      <c r="T230" s="13">
        <f t="shared" si="5"/>
        <v>0</v>
      </c>
    </row>
    <row r="231" spans="2:20" ht="14.25">
      <c r="B231" s="24">
        <v>228</v>
      </c>
      <c r="C231" s="21" t="s">
        <v>605</v>
      </c>
      <c r="D231" s="14" t="s">
        <v>606</v>
      </c>
      <c r="E231" s="14" t="s">
        <v>607</v>
      </c>
      <c r="F231" s="12" t="s">
        <v>608</v>
      </c>
      <c r="G231" s="25">
        <v>1</v>
      </c>
      <c r="H231" s="25">
        <v>3</v>
      </c>
      <c r="I231" s="25">
        <v>5</v>
      </c>
      <c r="J231" s="25">
        <v>3</v>
      </c>
      <c r="K231" s="25">
        <v>3</v>
      </c>
      <c r="L231" s="25">
        <v>2</v>
      </c>
      <c r="M231" s="25">
        <v>3</v>
      </c>
      <c r="N231" s="19">
        <f>(((H231+1-G231)*(H231*1.02+10)/10*((I231+4)/3+0.075*(MIN(I231+6,9)/3*(MIN(MAX(H231-G231-1,0),1)))+0.0625*(MIN(I231+6,9)/3*(MIN(MAX(H231-G231-2,0),1)))+0.05*(MIN(I231+6,9)/3*(MIN(MAX(H231-G231-3,0),1))))+(J231+1-G231)*(J231*1.01+10)/10)*((K231*1.003-0.6)/4)*((L231+4)/5))*(1+(M231-2.5)/12.5)*100/$T$4</f>
        <v>12.627172581676346</v>
      </c>
      <c r="O231" s="16"/>
      <c r="Q231" s="45" t="s">
        <v>242</v>
      </c>
      <c r="R231" s="43"/>
      <c r="S231" s="41">
        <f t="shared" si="4"/>
        <v>0</v>
      </c>
      <c r="T231" s="13">
        <f t="shared" si="5"/>
        <v>0</v>
      </c>
    </row>
    <row r="232" spans="2:20" ht="14.25">
      <c r="B232" s="24">
        <v>229</v>
      </c>
      <c r="C232" s="21" t="s">
        <v>375</v>
      </c>
      <c r="D232" s="14">
        <v>1506</v>
      </c>
      <c r="E232" s="14">
        <v>1543</v>
      </c>
      <c r="F232" s="12" t="s">
        <v>263</v>
      </c>
      <c r="G232" s="25">
        <v>1</v>
      </c>
      <c r="H232" s="25">
        <v>3</v>
      </c>
      <c r="I232" s="25">
        <v>0</v>
      </c>
      <c r="J232" s="25">
        <v>3</v>
      </c>
      <c r="K232" s="25">
        <v>5</v>
      </c>
      <c r="L232" s="25">
        <v>2</v>
      </c>
      <c r="M232" s="25">
        <v>2</v>
      </c>
      <c r="N232" s="19">
        <f>(((H232+1-G232)*(H232*1.02+10)/10*((I232+4)/3+0.075*(MIN(I232+6,9)/3*(MIN(MAX(H232-G232-1,0),1)))+0.0625*(MIN(I232+6,9)/3*(MIN(MAX(H232-G232-2,0),1)))+0.05*(MIN(I232+6,9)/3*(MIN(MAX(H232-G232-3,0),1))))+(J232+1-G232)*(J232*1.01+10)/10)*((K232*1.003-0.6)/4)*((L232+4)/5))*(1+(M232-2.5)/12.5)*100/$T$4</f>
        <v>12.551062692288292</v>
      </c>
      <c r="O232" s="17"/>
      <c r="Q232" s="45" t="s">
        <v>338</v>
      </c>
      <c r="R232" s="43"/>
      <c r="S232" s="41">
        <f t="shared" si="4"/>
        <v>0</v>
      </c>
      <c r="T232" s="13">
        <f t="shared" si="5"/>
        <v>0</v>
      </c>
    </row>
    <row r="233" spans="2:20" ht="14.25">
      <c r="B233" s="24">
        <v>230</v>
      </c>
      <c r="C233" s="21" t="s">
        <v>762</v>
      </c>
      <c r="D233" s="14"/>
      <c r="E233" s="14">
        <v>1517</v>
      </c>
      <c r="F233" s="12" t="s">
        <v>319</v>
      </c>
      <c r="G233" s="25">
        <v>1</v>
      </c>
      <c r="H233" s="25">
        <v>3</v>
      </c>
      <c r="I233" s="25">
        <v>2</v>
      </c>
      <c r="J233" s="25">
        <v>3</v>
      </c>
      <c r="K233" s="25">
        <v>4</v>
      </c>
      <c r="L233" s="25">
        <v>2</v>
      </c>
      <c r="M233" s="25">
        <v>2</v>
      </c>
      <c r="N233" s="19">
        <f>(((H233+1-G233)*(H233*1.02+10)/10*((I233+4)/3+0.075*(MIN(I233+6,9)/3*(MIN(MAX(H233-G233-1,0),1)))+0.0625*(MIN(I233+6,9)/3*(MIN(MAX(H233-G233-2,0),1)))+0.05*(MIN(I233+6,9)/3*(MIN(MAX(H233-G233-3,0),1))))+(J233+1-G233)*(J233*1.01+10)/10)*((K233*1.003-0.6)/4)*((L233+4)/5))*(1+(M233-2.5)/12.5)*100/$T$4</f>
        <v>12.501548701134576</v>
      </c>
      <c r="O233" s="17"/>
      <c r="Q233" s="45" t="s">
        <v>231</v>
      </c>
      <c r="R233" s="43"/>
      <c r="S233" s="41">
        <f t="shared" si="4"/>
        <v>0</v>
      </c>
      <c r="T233" s="13">
        <f t="shared" si="5"/>
        <v>0</v>
      </c>
    </row>
    <row r="234" spans="2:20" ht="14.25">
      <c r="B234" s="24">
        <v>231</v>
      </c>
      <c r="C234" s="21" t="s">
        <v>782</v>
      </c>
      <c r="D234" s="14"/>
      <c r="E234" s="14" t="s">
        <v>783</v>
      </c>
      <c r="F234" s="12" t="s">
        <v>57</v>
      </c>
      <c r="G234" s="25">
        <v>1</v>
      </c>
      <c r="H234" s="25">
        <v>2</v>
      </c>
      <c r="I234" s="25">
        <v>5</v>
      </c>
      <c r="J234" s="25">
        <v>2</v>
      </c>
      <c r="K234" s="25">
        <v>5</v>
      </c>
      <c r="L234" s="25">
        <v>2</v>
      </c>
      <c r="M234" s="25">
        <v>2</v>
      </c>
      <c r="N234" s="19">
        <f>(((H234+1-G234)*(H234*1.02+10)/10*((I234+4)/3+0.075*(MIN(I234+6,9)/3*(MIN(MAX(H234-G234-1,0),1)))+0.0625*(MIN(I234+6,9)/3*(MIN(MAX(H234-G234-2,0),1)))+0.05*(MIN(I234+6,9)/3*(MIN(MAX(H234-G234-3,0),1))))+(J234+1-G234)*(J234*1.01+10)/10)*((K234*1.003-0.6)/4)*((L234+4)/5))*(1+(M234-2.5)/12.5)*100/$T$4</f>
        <v>12.431371362283755</v>
      </c>
      <c r="O234" s="17"/>
      <c r="Q234" s="45" t="s">
        <v>298</v>
      </c>
      <c r="R234" s="43"/>
      <c r="S234" s="41">
        <f t="shared" si="4"/>
        <v>0</v>
      </c>
      <c r="T234" s="13">
        <f t="shared" si="5"/>
        <v>0</v>
      </c>
    </row>
    <row r="235" spans="2:20" ht="14.25">
      <c r="B235" s="24">
        <v>232</v>
      </c>
      <c r="C235" s="21" t="s">
        <v>389</v>
      </c>
      <c r="D235" s="14"/>
      <c r="E235" s="14">
        <v>1087</v>
      </c>
      <c r="F235" s="12" t="s">
        <v>326</v>
      </c>
      <c r="G235" s="25">
        <v>0</v>
      </c>
      <c r="H235" s="25">
        <v>3</v>
      </c>
      <c r="I235" s="25">
        <v>2</v>
      </c>
      <c r="J235" s="25">
        <v>3</v>
      </c>
      <c r="K235" s="25">
        <v>3</v>
      </c>
      <c r="L235" s="25">
        <v>2</v>
      </c>
      <c r="M235" s="25">
        <v>2</v>
      </c>
      <c r="N235" s="19">
        <f>(((H235+1-G235)*(H235*1.02+10)/10*((I235+4)/3+0.075*(MIN(I235+6,9)/3*(MIN(MAX(H235-G235-1,0),1)))+0.0625*(MIN(I235+6,9)/3*(MIN(MAX(H235-G235-2,0),1)))+0.05*(MIN(I235+6,9)/3*(MIN(MAX(H235-G235-3,0),1))))+(J235+1-G235)*(J235*1.01+10)/10)*((K235*1.003-0.6)/4)*((L235+4)/5))*(1+(M235-2.5)/12.5)*100/$T$4</f>
        <v>12.382145873470295</v>
      </c>
      <c r="O235" s="16"/>
      <c r="Q235" s="46" t="s">
        <v>162</v>
      </c>
      <c r="R235" s="43"/>
      <c r="S235" s="41">
        <f aca="true" t="shared" si="6" ref="S235:S298">COUNTIF($F$4:$F$103,Q235)</f>
        <v>1</v>
      </c>
      <c r="T235" s="13">
        <f aca="true" t="shared" si="7" ref="T235:T298">COUNTIF($F$4:$F$203,Q235)</f>
        <v>1</v>
      </c>
    </row>
    <row r="236" spans="2:20" ht="14.25">
      <c r="B236" s="24">
        <v>233</v>
      </c>
      <c r="C236" s="21" t="s">
        <v>510</v>
      </c>
      <c r="D236" s="14"/>
      <c r="E236" s="14">
        <v>1469</v>
      </c>
      <c r="F236" s="12" t="s">
        <v>354</v>
      </c>
      <c r="G236" s="25">
        <v>2</v>
      </c>
      <c r="H236" s="25">
        <v>4</v>
      </c>
      <c r="I236" s="25">
        <v>3</v>
      </c>
      <c r="J236" s="25">
        <v>4</v>
      </c>
      <c r="K236" s="25">
        <v>3</v>
      </c>
      <c r="L236" s="25">
        <v>3</v>
      </c>
      <c r="M236" s="25">
        <v>2</v>
      </c>
      <c r="N236" s="19">
        <f>(((H236+1-G236)*(H236*1.02+10)/10*((I236+4)/3+0.075*(MIN(I236+6,9)/3*(MIN(MAX(H236-G236-1,0),1)))+0.0625*(MIN(I236+6,9)/3*(MIN(MAX(H236-G236-2,0),1)))+0.05*(MIN(I236+6,9)/3*(MIN(MAX(H236-G236-3,0),1))))+(J236+1-G236)*(J236*1.01+10)/10)*((K236*1.003-0.6)/4)*((L236+4)/5))*(1+(M236-2.5)/12.5)*100/$T$4</f>
        <v>12.344102168011506</v>
      </c>
      <c r="O236" s="16"/>
      <c r="Q236" s="45" t="s">
        <v>539</v>
      </c>
      <c r="R236" s="43"/>
      <c r="S236" s="41">
        <f t="shared" si="6"/>
        <v>0</v>
      </c>
      <c r="T236" s="13">
        <f t="shared" si="7"/>
        <v>0</v>
      </c>
    </row>
    <row r="237" spans="2:20" ht="14.25">
      <c r="B237" s="24">
        <v>234</v>
      </c>
      <c r="C237" s="21" t="s">
        <v>839</v>
      </c>
      <c r="D237" s="14">
        <v>1818</v>
      </c>
      <c r="E237" s="14">
        <v>1868</v>
      </c>
      <c r="F237" s="12" t="s">
        <v>328</v>
      </c>
      <c r="G237" s="25">
        <v>0</v>
      </c>
      <c r="H237" s="25">
        <v>1</v>
      </c>
      <c r="I237" s="25">
        <v>4</v>
      </c>
      <c r="J237" s="25">
        <v>2</v>
      </c>
      <c r="K237" s="25">
        <v>5</v>
      </c>
      <c r="L237" s="26">
        <v>2</v>
      </c>
      <c r="M237" s="26">
        <v>2</v>
      </c>
      <c r="N237" s="19">
        <f>(((H237+1-G237)*(H237*1.02+10)/10*((I237+4)/3+0.075*(MIN(I237+6,9)/3*(MIN(MAX(H237-G237-1,0),1)))+0.0625*(MIN(I237+6,9)/3*(MIN(MAX(H237-G237-2,0),1)))+0.05*(MIN(I237+6,9)/3*(MIN(MAX(H237-G237-3,0),1))))+(J237+1-G237)*(J237*1.01+10)/10)*((K237*1.003-0.6)/4)*((L237+4)/5))*(1+(M237-2.5)/12.5)*100/$T$4</f>
        <v>12.244582303592741</v>
      </c>
      <c r="O237" s="17"/>
      <c r="Q237" s="45" t="s">
        <v>247</v>
      </c>
      <c r="R237" s="43"/>
      <c r="S237" s="41">
        <f t="shared" si="6"/>
        <v>0</v>
      </c>
      <c r="T237" s="13">
        <f t="shared" si="7"/>
        <v>0</v>
      </c>
    </row>
    <row r="238" spans="2:20" ht="14.25">
      <c r="B238" s="24">
        <v>235</v>
      </c>
      <c r="C238" s="21" t="s">
        <v>156</v>
      </c>
      <c r="D238" s="14">
        <v>1599</v>
      </c>
      <c r="E238" s="14">
        <v>1658</v>
      </c>
      <c r="F238" s="12" t="s">
        <v>11</v>
      </c>
      <c r="G238" s="25">
        <v>3</v>
      </c>
      <c r="H238" s="25">
        <v>4</v>
      </c>
      <c r="I238" s="25">
        <v>1</v>
      </c>
      <c r="J238" s="25">
        <v>4</v>
      </c>
      <c r="K238" s="25">
        <v>5</v>
      </c>
      <c r="L238" s="25">
        <v>3</v>
      </c>
      <c r="M238" s="25">
        <v>3</v>
      </c>
      <c r="N238" s="19">
        <f>(((H238+1-G238)*(H238*1.02+10)/10*((I238+4)/3+0.075*(MIN(I238+6,9)/3*(MIN(MAX(H238-G238-1,0),1)))+0.0625*(MIN(I238+6,9)/3*(MIN(MAX(H238-G238-2,0),1)))+0.05*(MIN(I238+6,9)/3*(MIN(MAX(H238-G238-3,0),1))))+(J238+1-G238)*(J238*1.01+10)/10)*((K238*1.003-0.6)/4)*((L238+4)/5))*(1+(M238-2.5)/12.5)*100/$T$4</f>
        <v>12.241378292601373</v>
      </c>
      <c r="O238" s="16"/>
      <c r="Q238" s="48" t="s">
        <v>165</v>
      </c>
      <c r="R238" s="43"/>
      <c r="S238" s="41">
        <f t="shared" si="6"/>
        <v>0</v>
      </c>
      <c r="T238" s="13">
        <f t="shared" si="7"/>
        <v>0</v>
      </c>
    </row>
    <row r="239" spans="2:20" ht="14.25">
      <c r="B239" s="24">
        <v>236</v>
      </c>
      <c r="C239" s="21" t="s">
        <v>464</v>
      </c>
      <c r="D239" s="14">
        <v>1339</v>
      </c>
      <c r="E239" s="14">
        <v>1365</v>
      </c>
      <c r="F239" s="12" t="s">
        <v>462</v>
      </c>
      <c r="G239" s="25">
        <v>2</v>
      </c>
      <c r="H239" s="25">
        <v>3</v>
      </c>
      <c r="I239" s="25">
        <v>5</v>
      </c>
      <c r="J239" s="25">
        <v>3</v>
      </c>
      <c r="K239" s="25">
        <v>4</v>
      </c>
      <c r="L239" s="25">
        <v>3</v>
      </c>
      <c r="M239" s="25">
        <v>2</v>
      </c>
      <c r="N239" s="19">
        <f>(((H239+1-G239)*(H239*1.02+10)/10*((I239+4)/3+0.075*(MIN(I239+6,9)/3*(MIN(MAX(H239-G239-1,0),1)))+0.0625*(MIN(I239+6,9)/3*(MIN(MAX(H239-G239-2,0),1)))+0.05*(MIN(I239+6,9)/3*(MIN(MAX(H239-G239-3,0),1))))+(J239+1-G239)*(J239*1.01+10)/10)*((K239*1.003-0.6)/4)*((L239+4)/5))*(1+(M239-2.5)/12.5)*100/$T$4</f>
        <v>12.156029680899842</v>
      </c>
      <c r="O239" s="17">
        <v>1</v>
      </c>
      <c r="Q239" s="44" t="s">
        <v>243</v>
      </c>
      <c r="R239" s="43"/>
      <c r="S239" s="41">
        <f t="shared" si="6"/>
        <v>0</v>
      </c>
      <c r="T239" s="13">
        <f t="shared" si="7"/>
        <v>0</v>
      </c>
    </row>
    <row r="240" spans="2:20" ht="14.25">
      <c r="B240" s="24">
        <v>237</v>
      </c>
      <c r="C240" s="21" t="s">
        <v>437</v>
      </c>
      <c r="D240" s="14"/>
      <c r="E240" s="14" t="s">
        <v>443</v>
      </c>
      <c r="F240" s="12" t="s">
        <v>110</v>
      </c>
      <c r="G240" s="25">
        <v>2</v>
      </c>
      <c r="H240" s="25">
        <v>3</v>
      </c>
      <c r="I240" s="25">
        <v>5</v>
      </c>
      <c r="J240" s="25">
        <v>3</v>
      </c>
      <c r="K240" s="25">
        <v>4</v>
      </c>
      <c r="L240" s="25">
        <v>3</v>
      </c>
      <c r="M240" s="25">
        <v>2</v>
      </c>
      <c r="N240" s="19">
        <f>(((H240+1-G240)*(H240*1.02+10)/10*((I240+4)/3+0.075*(MIN(I240+6,9)/3*(MIN(MAX(H240-G240-1,0),1)))+0.0625*(MIN(I240+6,9)/3*(MIN(MAX(H240-G240-2,0),1)))+0.05*(MIN(I240+6,9)/3*(MIN(MAX(H240-G240-3,0),1))))+(J240+1-G240)*(J240*1.01+10)/10)*((K240*1.003-0.6)/4)*((L240+4)/5))*(1+(M240-2.5)/12.5)*100/$T$4</f>
        <v>12.156029680899842</v>
      </c>
      <c r="O240" s="17">
        <v>2</v>
      </c>
      <c r="Q240" s="45" t="s">
        <v>598</v>
      </c>
      <c r="R240" s="43"/>
      <c r="S240" s="41">
        <f t="shared" si="6"/>
        <v>0</v>
      </c>
      <c r="T240" s="13">
        <f t="shared" si="7"/>
        <v>0</v>
      </c>
    </row>
    <row r="241" spans="2:20" ht="14.25">
      <c r="B241" s="24">
        <v>238</v>
      </c>
      <c r="C241" s="21" t="s">
        <v>853</v>
      </c>
      <c r="D241" s="14">
        <v>1611</v>
      </c>
      <c r="E241" s="14">
        <v>1675</v>
      </c>
      <c r="F241" s="12" t="s">
        <v>14</v>
      </c>
      <c r="G241" s="25">
        <v>4</v>
      </c>
      <c r="H241" s="25">
        <v>5</v>
      </c>
      <c r="I241" s="25">
        <v>4</v>
      </c>
      <c r="J241" s="25">
        <v>5</v>
      </c>
      <c r="K241" s="25">
        <v>3</v>
      </c>
      <c r="L241" s="26">
        <v>4</v>
      </c>
      <c r="M241" s="26">
        <v>4</v>
      </c>
      <c r="N241" s="19">
        <f>(((H241+1-G241)*(H241*1.02+10)/10*((I241+4)/3+0.075*(MIN(I241+6,9)/3*(MIN(MAX(H241-G241-1,0),1)))+0.0625*(MIN(I241+6,9)/3*(MIN(MAX(H241-G241-2,0),1)))+0.05*(MIN(I241+6,9)/3*(MIN(MAX(H241-G241-3,0),1))))+(J241+1-G241)*(J241*1.01+10)/10)*((K241*1.003-0.6)/4)*((L241+4)/5))*(1+(M241-2.5)/12.5)*100/$T$4</f>
        <v>12.12440890156377</v>
      </c>
      <c r="O241" s="17"/>
      <c r="Q241" s="45" t="s">
        <v>292</v>
      </c>
      <c r="R241" s="43"/>
      <c r="S241" s="41">
        <f t="shared" si="6"/>
        <v>0</v>
      </c>
      <c r="T241" s="13">
        <f t="shared" si="7"/>
        <v>0</v>
      </c>
    </row>
    <row r="242" spans="2:20" ht="14.25">
      <c r="B242" s="24">
        <v>239</v>
      </c>
      <c r="C242" s="21" t="s">
        <v>19</v>
      </c>
      <c r="D242" s="14">
        <v>1729</v>
      </c>
      <c r="E242" s="14">
        <v>1796</v>
      </c>
      <c r="F242" s="12" t="s">
        <v>18</v>
      </c>
      <c r="G242" s="25">
        <v>3</v>
      </c>
      <c r="H242" s="25">
        <v>4</v>
      </c>
      <c r="I242" s="25">
        <v>4</v>
      </c>
      <c r="J242" s="25">
        <v>4</v>
      </c>
      <c r="K242" s="26">
        <v>4</v>
      </c>
      <c r="L242" s="26">
        <v>3</v>
      </c>
      <c r="M242" s="26">
        <v>2</v>
      </c>
      <c r="N242" s="19">
        <f>(((H242+1-G242)*(H242*1.02+10)/10*((I242+4)/3+0.075*(MIN(I242+6,9)/3*(MIN(MAX(H242-G242-1,0),1)))+0.0625*(MIN(I242+6,9)/3*(MIN(MAX(H242-G242-2,0),1)))+0.05*(MIN(I242+6,9)/3*(MIN(MAX(H242-G242-3,0),1))))+(J242+1-G242)*(J242*1.01+10)/10)*((K242*1.003-0.6)/4)*((L242+4)/5))*(1+(M242-2.5)/12.5)*100/$T$4</f>
        <v>12.0108992748264</v>
      </c>
      <c r="O242" s="16">
        <v>1</v>
      </c>
      <c r="Q242" s="45" t="s">
        <v>757</v>
      </c>
      <c r="R242" s="43"/>
      <c r="S242" s="41">
        <f t="shared" si="6"/>
        <v>0</v>
      </c>
      <c r="T242" s="13">
        <f t="shared" si="7"/>
        <v>0</v>
      </c>
    </row>
    <row r="243" spans="2:20" ht="14.25">
      <c r="B243" s="24">
        <v>240</v>
      </c>
      <c r="C243" s="21" t="s">
        <v>660</v>
      </c>
      <c r="D243" s="14">
        <v>1592</v>
      </c>
      <c r="E243" s="14">
        <v>1643</v>
      </c>
      <c r="F243" s="12" t="s">
        <v>299</v>
      </c>
      <c r="G243" s="25">
        <v>3</v>
      </c>
      <c r="H243" s="25">
        <v>4</v>
      </c>
      <c r="I243" s="25">
        <v>4</v>
      </c>
      <c r="J243" s="25">
        <v>4</v>
      </c>
      <c r="K243" s="25">
        <v>4</v>
      </c>
      <c r="L243" s="25">
        <v>3</v>
      </c>
      <c r="M243" s="25">
        <v>2</v>
      </c>
      <c r="N243" s="19">
        <f>(((H243+1-G243)*(H243*1.02+10)/10*((I243+4)/3+0.075*(MIN(I243+6,9)/3*(MIN(MAX(H243-G243-1,0),1)))+0.0625*(MIN(I243+6,9)/3*(MIN(MAX(H243-G243-2,0),1)))+0.05*(MIN(I243+6,9)/3*(MIN(MAX(H243-G243-3,0),1))))+(J243+1-G243)*(J243*1.01+10)/10)*((K243*1.003-0.6)/4)*((L243+4)/5))*(1+(M243-2.5)/12.5)*100/$T$4</f>
        <v>12.0108992748264</v>
      </c>
      <c r="O243" s="16">
        <v>2</v>
      </c>
      <c r="Q243" s="45" t="s">
        <v>716</v>
      </c>
      <c r="R243" s="43"/>
      <c r="S243" s="41">
        <f t="shared" si="6"/>
        <v>0</v>
      </c>
      <c r="T243" s="13">
        <f t="shared" si="7"/>
        <v>0</v>
      </c>
    </row>
    <row r="244" spans="2:20" ht="14.25">
      <c r="B244" s="24">
        <v>241</v>
      </c>
      <c r="C244" s="21" t="s">
        <v>157</v>
      </c>
      <c r="D244" s="14">
        <v>1312</v>
      </c>
      <c r="E244" s="14">
        <v>1377</v>
      </c>
      <c r="F244" s="12" t="s">
        <v>11</v>
      </c>
      <c r="G244" s="25">
        <v>2</v>
      </c>
      <c r="H244" s="25">
        <v>3</v>
      </c>
      <c r="I244" s="25">
        <v>3</v>
      </c>
      <c r="J244" s="25">
        <v>4</v>
      </c>
      <c r="K244" s="25">
        <v>4</v>
      </c>
      <c r="L244" s="25">
        <v>3</v>
      </c>
      <c r="M244" s="25">
        <v>2</v>
      </c>
      <c r="N244" s="19">
        <f>(((H244+1-G244)*(H244*1.02+10)/10*((I244+4)/3+0.075*(MIN(I244+6,9)/3*(MIN(MAX(H244-G244-1,0),1)))+0.0625*(MIN(I244+6,9)/3*(MIN(MAX(H244-G244-2,0),1)))+0.05*(MIN(I244+6,9)/3*(MIN(MAX(H244-G244-3,0),1))))+(J244+1-G244)*(J244*1.01+10)/10)*((K244*1.003-0.6)/4)*((L244+4)/5))*(1+(M244-2.5)/12.5)*100/$T$4</f>
        <v>11.9984816999752</v>
      </c>
      <c r="O244" s="17">
        <v>1</v>
      </c>
      <c r="Q244" s="45" t="s">
        <v>220</v>
      </c>
      <c r="R244" s="43"/>
      <c r="S244" s="41">
        <f t="shared" si="6"/>
        <v>0</v>
      </c>
      <c r="T244" s="13">
        <f t="shared" si="7"/>
        <v>0</v>
      </c>
    </row>
    <row r="245" spans="2:20" ht="14.25">
      <c r="B245" s="24">
        <v>242</v>
      </c>
      <c r="C245" s="21" t="s">
        <v>401</v>
      </c>
      <c r="D245" s="14">
        <v>1319</v>
      </c>
      <c r="E245" s="14">
        <v>1387</v>
      </c>
      <c r="F245" s="12" t="s">
        <v>212</v>
      </c>
      <c r="G245" s="25">
        <v>2</v>
      </c>
      <c r="H245" s="25">
        <v>3</v>
      </c>
      <c r="I245" s="25">
        <v>3</v>
      </c>
      <c r="J245" s="25">
        <v>4</v>
      </c>
      <c r="K245" s="25">
        <v>4</v>
      </c>
      <c r="L245" s="25">
        <v>3</v>
      </c>
      <c r="M245" s="25">
        <v>2</v>
      </c>
      <c r="N245" s="19">
        <f>(((H245+1-G245)*(H245*1.02+10)/10*((I245+4)/3+0.075*(MIN(I245+6,9)/3*(MIN(MAX(H245-G245-1,0),1)))+0.0625*(MIN(I245+6,9)/3*(MIN(MAX(H245-G245-2,0),1)))+0.05*(MIN(I245+6,9)/3*(MIN(MAX(H245-G245-3,0),1))))+(J245+1-G245)*(J245*1.01+10)/10)*((K245*1.003-0.6)/4)*((L245+4)/5))*(1+(M245-2.5)/12.5)*100/$T$4</f>
        <v>11.9984816999752</v>
      </c>
      <c r="O245" s="16">
        <v>2</v>
      </c>
      <c r="Q245" s="45" t="s">
        <v>210</v>
      </c>
      <c r="R245" s="43"/>
      <c r="S245" s="41">
        <f t="shared" si="6"/>
        <v>0</v>
      </c>
      <c r="T245" s="13">
        <f t="shared" si="7"/>
        <v>0</v>
      </c>
    </row>
    <row r="246" spans="2:20" ht="14.25">
      <c r="B246" s="24">
        <v>243</v>
      </c>
      <c r="C246" s="21" t="s">
        <v>138</v>
      </c>
      <c r="D246" s="14"/>
      <c r="E246" s="14"/>
      <c r="F246" s="12" t="s">
        <v>10</v>
      </c>
      <c r="G246" s="25">
        <v>4</v>
      </c>
      <c r="H246" s="25">
        <v>5</v>
      </c>
      <c r="I246" s="25">
        <v>3</v>
      </c>
      <c r="J246" s="25">
        <v>5</v>
      </c>
      <c r="K246" s="25">
        <v>3</v>
      </c>
      <c r="L246" s="25">
        <v>4</v>
      </c>
      <c r="M246" s="25">
        <v>5</v>
      </c>
      <c r="N246" s="19">
        <f>(((H246+1-G246)*(H246*1.02+10)/10*((I246+4)/3+0.075*(MIN(I246+6,9)/3*(MIN(MAX(H246-G246-1,0),1)))+0.0625*(MIN(I246+6,9)/3*(MIN(MAX(H246-G246-2,0),1)))+0.05*(MIN(I246+6,9)/3*(MIN(MAX(H246-G246-3,0),1))))+(J246+1-G246)*(J246*1.01+10)/10)*((K246*1.003-0.6)/4)*((L246+4)/5))*(1+(M246-2.5)/12.5)*100/$T$4</f>
        <v>11.808421745798398</v>
      </c>
      <c r="O246" s="17"/>
      <c r="Q246" s="45" t="s">
        <v>278</v>
      </c>
      <c r="R246" s="43"/>
      <c r="S246" s="41">
        <f t="shared" si="6"/>
        <v>0</v>
      </c>
      <c r="T246" s="13">
        <f t="shared" si="7"/>
        <v>0</v>
      </c>
    </row>
    <row r="247" spans="2:20" ht="14.25">
      <c r="B247" s="24">
        <v>244</v>
      </c>
      <c r="C247" s="21" t="s">
        <v>699</v>
      </c>
      <c r="D247" s="14">
        <v>1058</v>
      </c>
      <c r="E247" s="14">
        <v>1118</v>
      </c>
      <c r="F247" s="12" t="s">
        <v>506</v>
      </c>
      <c r="G247" s="25">
        <v>1</v>
      </c>
      <c r="H247" s="25">
        <v>3</v>
      </c>
      <c r="I247" s="25">
        <v>2</v>
      </c>
      <c r="J247" s="25">
        <v>3</v>
      </c>
      <c r="K247" s="25">
        <v>3</v>
      </c>
      <c r="L247" s="25">
        <v>4</v>
      </c>
      <c r="M247" s="25">
        <v>2</v>
      </c>
      <c r="N247" s="19">
        <f>(((H247+1-G247)*(H247*1.02+10)/10*((I247+4)/3+0.075*(MIN(I247+6,9)/3*(MIN(MAX(H247-G247-1,0),1)))+0.0625*(MIN(I247+6,9)/3*(MIN(MAX(H247-G247-2,0),1)))+0.05*(MIN(I247+6,9)/3*(MIN(MAX(H247-G247-3,0),1))))+(J247+1-G247)*(J247*1.01+10)/10)*((K247*1.003-0.6)/4)*((L247+4)/5))*(1+(M247-2.5)/12.5)*100/$T$4</f>
        <v>11.768749832369359</v>
      </c>
      <c r="O247" s="16"/>
      <c r="Q247" s="48" t="s">
        <v>204</v>
      </c>
      <c r="R247" s="43"/>
      <c r="S247" s="41">
        <f t="shared" si="6"/>
        <v>0</v>
      </c>
      <c r="T247" s="13">
        <f t="shared" si="7"/>
        <v>0</v>
      </c>
    </row>
    <row r="248" spans="2:20" ht="14.25">
      <c r="B248" s="24">
        <v>245</v>
      </c>
      <c r="C248" s="21" t="s">
        <v>611</v>
      </c>
      <c r="D248" s="14"/>
      <c r="E248" s="14" t="s">
        <v>612</v>
      </c>
      <c r="F248" s="12" t="s">
        <v>608</v>
      </c>
      <c r="G248" s="25">
        <v>1</v>
      </c>
      <c r="H248" s="25">
        <v>3</v>
      </c>
      <c r="I248" s="25">
        <v>5</v>
      </c>
      <c r="J248" s="25">
        <v>3</v>
      </c>
      <c r="K248" s="25">
        <v>3</v>
      </c>
      <c r="L248" s="25">
        <v>2</v>
      </c>
      <c r="M248" s="25">
        <v>2</v>
      </c>
      <c r="N248" s="19">
        <f>(((H248+1-G248)*(H248*1.02+10)/10*((I248+4)/3+0.075*(MIN(I248+6,9)/3*(MIN(MAX(H248-G248-1,0),1)))+0.0625*(MIN(I248+6,9)/3*(MIN(MAX(H248-G248-2,0),1)))+0.05*(MIN(I248+6,9)/3*(MIN(MAX(H248-G248-3,0),1))))+(J248+1-G248)*(J248*1.01+10)/10)*((K248*1.003-0.6)/4)*((L248+4)/5))*(1+(M248-2.5)/12.5)*100/$T$4</f>
        <v>11.655851613855088</v>
      </c>
      <c r="O248" s="16"/>
      <c r="Q248" s="45" t="s">
        <v>248</v>
      </c>
      <c r="R248" s="43"/>
      <c r="S248" s="41">
        <f t="shared" si="6"/>
        <v>0</v>
      </c>
      <c r="T248" s="13">
        <f t="shared" si="7"/>
        <v>0</v>
      </c>
    </row>
    <row r="249" spans="2:20" ht="14.25">
      <c r="B249" s="24">
        <v>246</v>
      </c>
      <c r="C249" s="21" t="s">
        <v>755</v>
      </c>
      <c r="D249" s="14"/>
      <c r="E249" s="14">
        <v>1524</v>
      </c>
      <c r="F249" s="12" t="s">
        <v>747</v>
      </c>
      <c r="G249" s="25">
        <v>1</v>
      </c>
      <c r="H249" s="25">
        <v>3</v>
      </c>
      <c r="I249" s="25">
        <v>3</v>
      </c>
      <c r="J249" s="25">
        <v>3</v>
      </c>
      <c r="K249" s="25">
        <v>4</v>
      </c>
      <c r="L249" s="25">
        <v>1</v>
      </c>
      <c r="M249" s="25">
        <v>2</v>
      </c>
      <c r="N249" s="19">
        <f>(((H249+1-G249)*(H249*1.02+10)/10*((I249+4)/3+0.075*(MIN(I249+6,9)/3*(MIN(MAX(H249-G249-1,0),1)))+0.0625*(MIN(I249+6,9)/3*(MIN(MAX(H249-G249-2,0),1)))+0.05*(MIN(I249+6,9)/3*(MIN(MAX(H249-G249-3,0),1))))+(J249+1-G249)*(J249*1.01+10)/10)*((K249*1.003-0.6)/4)*((L249+4)/5))*(1+(M249-2.5)/12.5)*100/$T$4</f>
        <v>11.58538945266514</v>
      </c>
      <c r="O249" s="17"/>
      <c r="Q249" s="45" t="s">
        <v>342</v>
      </c>
      <c r="R249" s="43"/>
      <c r="S249" s="41">
        <f t="shared" si="6"/>
        <v>0</v>
      </c>
      <c r="T249" s="13">
        <f t="shared" si="7"/>
        <v>0</v>
      </c>
    </row>
    <row r="250" spans="2:20" ht="14.25">
      <c r="B250" s="24">
        <v>247</v>
      </c>
      <c r="C250" s="21" t="s">
        <v>481</v>
      </c>
      <c r="D250" s="14">
        <v>1663</v>
      </c>
      <c r="E250" s="14">
        <v>1736</v>
      </c>
      <c r="F250" s="12" t="s">
        <v>462</v>
      </c>
      <c r="G250" s="25">
        <v>3</v>
      </c>
      <c r="H250" s="25">
        <v>4</v>
      </c>
      <c r="I250" s="25">
        <v>5</v>
      </c>
      <c r="J250" s="25">
        <v>4</v>
      </c>
      <c r="K250" s="25">
        <v>3</v>
      </c>
      <c r="L250" s="25">
        <v>4</v>
      </c>
      <c r="M250" s="25">
        <v>3</v>
      </c>
      <c r="N250" s="19">
        <f>(((H250+1-G250)*(H250*1.02+10)/10*((I250+4)/3+0.075*(MIN(I250+6,9)/3*(MIN(MAX(H250-G250-1,0),1)))+0.0625*(MIN(I250+6,9)/3*(MIN(MAX(H250-G250-2,0),1)))+0.05*(MIN(I250+6,9)/3*(MIN(MAX(H250-G250-3,0),1))))+(J250+1-G250)*(J250*1.01+10)/10)*((K250*1.003-0.6)/4)*((L250+4)/5))*(1+(M250-2.5)/12.5)*100/$T$4</f>
        <v>11.454443070727134</v>
      </c>
      <c r="O250" s="17"/>
      <c r="Q250" s="45" t="s">
        <v>390</v>
      </c>
      <c r="R250" s="43"/>
      <c r="S250" s="41">
        <f t="shared" si="6"/>
        <v>0</v>
      </c>
      <c r="T250" s="13">
        <f t="shared" si="7"/>
        <v>0</v>
      </c>
    </row>
    <row r="251" spans="2:20" ht="14.25">
      <c r="B251" s="24">
        <v>248</v>
      </c>
      <c r="C251" s="21" t="s">
        <v>621</v>
      </c>
      <c r="D251" s="14"/>
      <c r="E251" s="14" t="s">
        <v>622</v>
      </c>
      <c r="F251" s="12" t="s">
        <v>299</v>
      </c>
      <c r="G251" s="25">
        <v>1</v>
      </c>
      <c r="H251" s="25">
        <v>3</v>
      </c>
      <c r="I251" s="25">
        <v>3</v>
      </c>
      <c r="J251" s="25">
        <v>3</v>
      </c>
      <c r="K251" s="25">
        <v>3</v>
      </c>
      <c r="L251" s="25">
        <v>3</v>
      </c>
      <c r="M251" s="25">
        <v>2</v>
      </c>
      <c r="N251" s="19">
        <f>(((H251+1-G251)*(H251*1.02+10)/10*((I251+4)/3+0.075*(MIN(I251+6,9)/3*(MIN(MAX(H251-G251-1,0),1)))+0.0625*(MIN(I251+6,9)/3*(MIN(MAX(H251-G251-2,0),1)))+0.05*(MIN(I251+6,9)/3*(MIN(MAX(H251-G251-3,0),1))))+(J251+1-G251)*(J251*1.01+10)/10)*((K251*1.003-0.6)/4)*((L251+4)/5))*(1+(M251-2.5)/12.5)*100/$T$4</f>
        <v>11.451607405644326</v>
      </c>
      <c r="O251" s="17"/>
      <c r="Q251" s="45" t="s">
        <v>192</v>
      </c>
      <c r="R251" s="43"/>
      <c r="S251" s="41">
        <f t="shared" si="6"/>
        <v>0</v>
      </c>
      <c r="T251" s="13">
        <f t="shared" si="7"/>
        <v>0</v>
      </c>
    </row>
    <row r="252" spans="2:20" ht="14.25">
      <c r="B252" s="24">
        <v>249</v>
      </c>
      <c r="C252" s="21" t="s">
        <v>673</v>
      </c>
      <c r="D252" s="14"/>
      <c r="E252" s="14">
        <v>120</v>
      </c>
      <c r="F252" s="12" t="s">
        <v>674</v>
      </c>
      <c r="G252" s="25">
        <v>1</v>
      </c>
      <c r="H252" s="25">
        <v>2</v>
      </c>
      <c r="I252" s="25">
        <v>4</v>
      </c>
      <c r="J252" s="25">
        <v>2</v>
      </c>
      <c r="K252" s="25">
        <v>5</v>
      </c>
      <c r="L252" s="25">
        <v>2</v>
      </c>
      <c r="M252" s="25">
        <v>2</v>
      </c>
      <c r="N252" s="19">
        <f>(((H252+1-G252)*(H252*1.02+10)/10*((I252+4)/3+0.075*(MIN(I252+6,9)/3*(MIN(MAX(H252-G252-1,0),1)))+0.0625*(MIN(I252+6,9)/3*(MIN(MAX(H252-G252-2,0),1)))+0.05*(MIN(I252+6,9)/3*(MIN(MAX(H252-G252-3,0),1))))+(J252+1-G252)*(J252*1.01+10)/10)*((K252*1.003-0.6)/4)*((L252+4)/5))*(1+(M252-2.5)/12.5)*100/$T$4</f>
        <v>11.394993359223955</v>
      </c>
      <c r="O252" s="17"/>
      <c r="Q252" s="45" t="s">
        <v>313</v>
      </c>
      <c r="R252" s="43"/>
      <c r="S252" s="41">
        <f t="shared" si="6"/>
        <v>0</v>
      </c>
      <c r="T252" s="13">
        <f t="shared" si="7"/>
        <v>0</v>
      </c>
    </row>
    <row r="253" spans="2:20" ht="14.25">
      <c r="B253" s="24">
        <v>250</v>
      </c>
      <c r="C253" s="21" t="s">
        <v>581</v>
      </c>
      <c r="D253" s="14"/>
      <c r="E253" s="14">
        <v>970</v>
      </c>
      <c r="F253" s="12" t="s">
        <v>370</v>
      </c>
      <c r="G253" s="25">
        <v>0</v>
      </c>
      <c r="H253" s="25">
        <v>1</v>
      </c>
      <c r="I253" s="25">
        <v>5</v>
      </c>
      <c r="J253" s="25">
        <v>1</v>
      </c>
      <c r="K253" s="25">
        <v>5</v>
      </c>
      <c r="L253" s="25">
        <v>2</v>
      </c>
      <c r="M253" s="25">
        <v>2</v>
      </c>
      <c r="N253" s="19">
        <f>(((H253+1-G253)*(H253*1.02+10)/10*((I253+4)/3+0.075*(MIN(I253+6,9)/3*(MIN(MAX(H253-G253-1,0),1)))+0.0625*(MIN(I253+6,9)/3*(MIN(MAX(H253-G253-2,0),1)))+0.05*(MIN(I253+6,9)/3*(MIN(MAX(H253-G253-3,0),1))))+(J253+1-G253)*(J253*1.01+10)/10)*((K253*1.003-0.6)/4)*((L253+4)/5))*(1+(M253-2.5)/12.5)*100/$T$4</f>
        <v>11.380360114994703</v>
      </c>
      <c r="O253" s="17"/>
      <c r="Q253" s="45" t="s">
        <v>82</v>
      </c>
      <c r="R253" s="43"/>
      <c r="S253" s="41">
        <f t="shared" si="6"/>
        <v>0</v>
      </c>
      <c r="T253" s="13">
        <f t="shared" si="7"/>
        <v>0</v>
      </c>
    </row>
    <row r="254" spans="2:20" ht="14.25">
      <c r="B254" s="24">
        <v>251</v>
      </c>
      <c r="C254" s="21" t="s">
        <v>395</v>
      </c>
      <c r="D254" s="14">
        <v>580</v>
      </c>
      <c r="E254" s="14">
        <v>656</v>
      </c>
      <c r="F254" s="12" t="s">
        <v>159</v>
      </c>
      <c r="G254" s="25">
        <v>4</v>
      </c>
      <c r="H254" s="25">
        <v>5</v>
      </c>
      <c r="I254" s="25">
        <v>5</v>
      </c>
      <c r="J254" s="25">
        <v>5</v>
      </c>
      <c r="K254" s="25">
        <v>3</v>
      </c>
      <c r="L254" s="25">
        <v>4</v>
      </c>
      <c r="M254" s="25">
        <v>2</v>
      </c>
      <c r="N254" s="19">
        <f>(((H254+1-G254)*(H254*1.02+10)/10*((I254+4)/3+0.075*(MIN(I254+6,9)/3*(MIN(MAX(H254-G254-1,0),1)))+0.0625*(MIN(I254+6,9)/3*(MIN(MAX(H254-G254-2,0),1)))+0.05*(MIN(I254+6,9)/3*(MIN(MAX(H254-G254-3,0),1))))+(J254+1-G254)*(J254*1.01+10)/10)*((K254*1.003-0.6)/4)*((L254+4)/5))*(1+(M254-2.5)/12.5)*100/$T$4</f>
        <v>11.3379635774706</v>
      </c>
      <c r="O254" s="17"/>
      <c r="Q254" s="45" t="s">
        <v>340</v>
      </c>
      <c r="R254" s="43"/>
      <c r="S254" s="41">
        <f t="shared" si="6"/>
        <v>0</v>
      </c>
      <c r="T254" s="13">
        <f t="shared" si="7"/>
        <v>0</v>
      </c>
    </row>
    <row r="255" spans="2:20" ht="14.25">
      <c r="B255" s="24">
        <v>252</v>
      </c>
      <c r="C255" s="21" t="s">
        <v>595</v>
      </c>
      <c r="D255" s="14"/>
      <c r="E255" s="14">
        <v>744</v>
      </c>
      <c r="F255" s="12" t="s">
        <v>594</v>
      </c>
      <c r="G255" s="25">
        <v>3</v>
      </c>
      <c r="H255" s="25">
        <v>4</v>
      </c>
      <c r="I255" s="25">
        <v>1</v>
      </c>
      <c r="J255" s="25">
        <v>4</v>
      </c>
      <c r="K255" s="25">
        <v>5</v>
      </c>
      <c r="L255" s="25">
        <v>3</v>
      </c>
      <c r="M255" s="25">
        <v>2</v>
      </c>
      <c r="N255" s="19">
        <f>(((H255+1-G255)*(H255*1.02+10)/10*((I255+4)/3+0.075*(MIN(I255+6,9)/3*(MIN(MAX(H255-G255-1,0),1)))+0.0625*(MIN(I255+6,9)/3*(MIN(MAX(H255-G255-2,0),1)))+0.05*(MIN(I255+6,9)/3*(MIN(MAX(H255-G255-3,0),1))))+(J255+1-G255)*(J255*1.01+10)/10)*((K255*1.003-0.6)/4)*((L255+4)/5))*(1+(M255-2.5)/12.5)*100/$T$4</f>
        <v>11.299733808555112</v>
      </c>
      <c r="O255" s="16"/>
      <c r="Q255" s="45" t="s">
        <v>350</v>
      </c>
      <c r="R255" s="43"/>
      <c r="S255" s="41">
        <f t="shared" si="6"/>
        <v>0</v>
      </c>
      <c r="T255" s="13">
        <f t="shared" si="7"/>
        <v>0</v>
      </c>
    </row>
    <row r="256" spans="2:20" ht="14.25">
      <c r="B256" s="24">
        <v>253</v>
      </c>
      <c r="C256" s="21" t="s">
        <v>721</v>
      </c>
      <c r="D256" s="14"/>
      <c r="E256" s="14">
        <v>106</v>
      </c>
      <c r="F256" s="12" t="s">
        <v>304</v>
      </c>
      <c r="G256" s="25">
        <v>1</v>
      </c>
      <c r="H256" s="25">
        <v>1</v>
      </c>
      <c r="I256" s="25">
        <v>0</v>
      </c>
      <c r="J256" s="25">
        <v>3</v>
      </c>
      <c r="K256" s="25">
        <v>5</v>
      </c>
      <c r="L256" s="25">
        <v>5</v>
      </c>
      <c r="M256" s="25">
        <v>3</v>
      </c>
      <c r="N256" s="19">
        <f>(((H256+1-G256)*(H256*1.02+10)/10*((I256+4)/3+0.075*(MIN(I256+6,9)/3*(MIN(MAX(H256-G256-1,0),1)))+0.0625*(MIN(I256+6,9)/3*(MIN(MAX(H256-G256-2,0),1)))+0.05*(MIN(I256+6,9)/3*(MIN(MAX(H256-G256-3,0),1))))+(J256+1-G256)*(J256*1.01+10)/10)*((K256*1.003-0.6)/4)*((L256+4)/5))*(1+(M256-2.5)/12.5)*100/$T$4</f>
        <v>11.284544644508333</v>
      </c>
      <c r="O256" s="17"/>
      <c r="Q256" s="45" t="s">
        <v>281</v>
      </c>
      <c r="R256" s="43"/>
      <c r="S256" s="41">
        <f t="shared" si="6"/>
        <v>0</v>
      </c>
      <c r="T256" s="13">
        <f t="shared" si="7"/>
        <v>0</v>
      </c>
    </row>
    <row r="257" spans="2:20" ht="14.25">
      <c r="B257" s="24">
        <v>254</v>
      </c>
      <c r="C257" s="21" t="s">
        <v>848</v>
      </c>
      <c r="D257" s="14">
        <v>1320</v>
      </c>
      <c r="E257" s="14">
        <v>1380</v>
      </c>
      <c r="F257" s="12" t="s">
        <v>14</v>
      </c>
      <c r="G257" s="25">
        <v>2</v>
      </c>
      <c r="H257" s="25">
        <v>4</v>
      </c>
      <c r="I257" s="25">
        <v>1</v>
      </c>
      <c r="J257" s="25">
        <v>4</v>
      </c>
      <c r="K257" s="25">
        <v>3</v>
      </c>
      <c r="L257" s="25">
        <v>4</v>
      </c>
      <c r="M257" s="25">
        <v>2</v>
      </c>
      <c r="N257" s="19">
        <f>(((H257+1-G257)*(H257*1.02+10)/10*((I257+4)/3+0.075*(MIN(I257+6,9)/3*(MIN(MAX(H257-G257-1,0),1)))+0.0625*(MIN(I257+6,9)/3*(MIN(MAX(H257-G257-2,0),1)))+0.05*(MIN(I257+6,9)/3*(MIN(MAX(H257-G257-3,0),1))))+(J257+1-G257)*(J257*1.01+10)/10)*((K257*1.003-0.6)/4)*((L257+4)/5))*(1+(M257-2.5)/12.5)*100/$T$4</f>
        <v>11.263942738207579</v>
      </c>
      <c r="O257" s="17"/>
      <c r="Q257" s="48" t="s">
        <v>237</v>
      </c>
      <c r="R257" s="43"/>
      <c r="S257" s="41">
        <f t="shared" si="6"/>
        <v>0</v>
      </c>
      <c r="T257" s="13">
        <f t="shared" si="7"/>
        <v>0</v>
      </c>
    </row>
    <row r="258" spans="2:20" ht="14.25">
      <c r="B258" s="24">
        <v>255</v>
      </c>
      <c r="C258" s="21" t="s">
        <v>676</v>
      </c>
      <c r="D258" s="14"/>
      <c r="E258" s="14">
        <v>907</v>
      </c>
      <c r="F258" s="12" t="s">
        <v>674</v>
      </c>
      <c r="G258" s="25">
        <v>1</v>
      </c>
      <c r="H258" s="25">
        <v>2</v>
      </c>
      <c r="I258" s="25">
        <v>5</v>
      </c>
      <c r="J258" s="25">
        <v>2</v>
      </c>
      <c r="K258" s="25">
        <v>4</v>
      </c>
      <c r="L258" s="25">
        <v>3</v>
      </c>
      <c r="M258" s="25">
        <v>2</v>
      </c>
      <c r="N258" s="19">
        <f>(((H258+1-G258)*(H258*1.02+10)/10*((I258+4)/3+0.075*(MIN(I258+6,9)/3*(MIN(MAX(H258-G258-1,0),1)))+0.0625*(MIN(I258+6,9)/3*(MIN(MAX(H258-G258-2,0),1)))+0.05*(MIN(I258+6,9)/3*(MIN(MAX(H258-G258-3,0),1))))+(J258+1-G258)*(J258*1.01+10)/10)*((K258*1.003-0.6)/4)*((L258+4)/5))*(1+(M258-2.5)/12.5)*100/$T$4</f>
        <v>11.208413500067389</v>
      </c>
      <c r="O258" s="17"/>
      <c r="Q258" s="45" t="s">
        <v>584</v>
      </c>
      <c r="R258" s="43"/>
      <c r="S258" s="41">
        <f t="shared" si="6"/>
        <v>0</v>
      </c>
      <c r="T258" s="13">
        <f t="shared" si="7"/>
        <v>0</v>
      </c>
    </row>
    <row r="259" spans="2:20" ht="14.25">
      <c r="B259" s="24">
        <v>256</v>
      </c>
      <c r="C259" s="21" t="s">
        <v>822</v>
      </c>
      <c r="D259" s="14">
        <v>1239</v>
      </c>
      <c r="E259" s="14">
        <v>1307</v>
      </c>
      <c r="F259" s="12" t="s">
        <v>11</v>
      </c>
      <c r="G259" s="25">
        <v>2</v>
      </c>
      <c r="H259" s="25">
        <v>3</v>
      </c>
      <c r="I259" s="25">
        <v>4</v>
      </c>
      <c r="J259" s="25">
        <v>4</v>
      </c>
      <c r="K259" s="25">
        <v>4</v>
      </c>
      <c r="L259" s="25">
        <v>2</v>
      </c>
      <c r="M259" s="25">
        <v>2</v>
      </c>
      <c r="N259" s="19">
        <f>(((H259+1-G259)*(H259*1.02+10)/10*((I259+4)/3+0.075*(MIN(I259+6,9)/3*(MIN(MAX(H259-G259-1,0),1)))+0.0625*(MIN(I259+6,9)/3*(MIN(MAX(H259-G259-2,0),1)))+0.05*(MIN(I259+6,9)/3*(MIN(MAX(H259-G259-3,0),1))))+(J259+1-G259)*(J259*1.01+10)/10)*((K259*1.003-0.6)/4)*((L259+4)/5))*(1+(M259-2.5)/12.5)*100/$T$4</f>
        <v>11.153199640461146</v>
      </c>
      <c r="O259" s="16"/>
      <c r="Q259" s="45" t="s">
        <v>418</v>
      </c>
      <c r="R259" s="43"/>
      <c r="S259" s="41">
        <f t="shared" si="6"/>
        <v>0</v>
      </c>
      <c r="T259" s="13">
        <f t="shared" si="7"/>
        <v>0</v>
      </c>
    </row>
    <row r="260" spans="2:20" ht="14.25">
      <c r="B260" s="24">
        <v>257</v>
      </c>
      <c r="C260" s="21" t="s">
        <v>141</v>
      </c>
      <c r="D260" s="14"/>
      <c r="E260" s="14"/>
      <c r="F260" s="12" t="s">
        <v>10</v>
      </c>
      <c r="G260" s="25">
        <v>3</v>
      </c>
      <c r="H260" s="25">
        <v>4</v>
      </c>
      <c r="I260" s="25">
        <v>4</v>
      </c>
      <c r="J260" s="25">
        <v>4</v>
      </c>
      <c r="K260" s="25">
        <v>4</v>
      </c>
      <c r="L260" s="25">
        <v>2</v>
      </c>
      <c r="M260" s="25">
        <v>3</v>
      </c>
      <c r="N260" s="19">
        <f>(((H260+1-G260)*(H260*1.02+10)/10*((I260+4)/3+0.075*(MIN(I260+6,9)/3*(MIN(MAX(H260-G260-1,0),1)))+0.0625*(MIN(I260+6,9)/3*(MIN(MAX(H260-G260-2,0),1)))+0.05*(MIN(I260+6,9)/3*(MIN(MAX(H260-G260-3,0),1))))+(J260+1-G260)*(J260*1.01+10)/10)*((K260*1.003-0.6)/4)*((L260+4)/5))*(1+(M260-2.5)/12.5)*100/$T$4</f>
        <v>11.152977898053086</v>
      </c>
      <c r="O260" s="16"/>
      <c r="Q260" s="45" t="s">
        <v>407</v>
      </c>
      <c r="R260" s="43"/>
      <c r="S260" s="41">
        <f t="shared" si="6"/>
        <v>0</v>
      </c>
      <c r="T260" s="13">
        <f t="shared" si="7"/>
        <v>0</v>
      </c>
    </row>
    <row r="261" spans="2:20" ht="14.25">
      <c r="B261" s="24">
        <v>258</v>
      </c>
      <c r="C261" s="21" t="s">
        <v>554</v>
      </c>
      <c r="D261" s="14">
        <v>1512</v>
      </c>
      <c r="E261" s="14">
        <v>1550</v>
      </c>
      <c r="F261" s="12" t="s">
        <v>366</v>
      </c>
      <c r="G261" s="25">
        <v>1</v>
      </c>
      <c r="H261" s="25">
        <v>2</v>
      </c>
      <c r="I261" s="25">
        <v>5</v>
      </c>
      <c r="J261" s="25">
        <v>3</v>
      </c>
      <c r="K261" s="25">
        <v>4</v>
      </c>
      <c r="L261" s="25">
        <v>2</v>
      </c>
      <c r="M261" s="25">
        <v>2</v>
      </c>
      <c r="N261" s="19">
        <f>(((H261+1-G261)*(H261*1.02+10)/10*((I261+4)/3+0.075*(MIN(I261+6,9)/3*(MIN(MAX(H261-G261-1,0),1)))+0.0625*(MIN(I261+6,9)/3*(MIN(MAX(H261-G261-2,0),1)))+0.05*(MIN(I261+6,9)/3*(MIN(MAX(H261-G261-3,0),1))))+(J261+1-G261)*(J261*1.01+10)/10)*((K261*1.003-0.6)/4)*((L261+4)/5))*(1+(M261-2.5)/12.5)*100/$T$4</f>
        <v>11.108962030053736</v>
      </c>
      <c r="O261" s="16"/>
      <c r="Q261" s="45" t="s">
        <v>203</v>
      </c>
      <c r="R261" s="43"/>
      <c r="S261" s="41">
        <f t="shared" si="6"/>
        <v>0</v>
      </c>
      <c r="T261" s="13">
        <f t="shared" si="7"/>
        <v>0</v>
      </c>
    </row>
    <row r="262" spans="2:20" ht="14.25">
      <c r="B262" s="24">
        <v>259</v>
      </c>
      <c r="C262" s="21" t="s">
        <v>402</v>
      </c>
      <c r="D262" s="14">
        <v>1396</v>
      </c>
      <c r="E262" s="14">
        <v>1458</v>
      </c>
      <c r="F262" s="12" t="s">
        <v>212</v>
      </c>
      <c r="G262" s="25">
        <v>2</v>
      </c>
      <c r="H262" s="25">
        <v>4</v>
      </c>
      <c r="I262" s="25">
        <v>2</v>
      </c>
      <c r="J262" s="25">
        <v>4</v>
      </c>
      <c r="K262" s="25">
        <v>3</v>
      </c>
      <c r="L262" s="25">
        <v>3</v>
      </c>
      <c r="M262" s="25">
        <v>2</v>
      </c>
      <c r="N262" s="19">
        <f>(((H262+1-G262)*(H262*1.02+10)/10*((I262+4)/3+0.075*(MIN(I262+6,9)/3*(MIN(MAX(H262-G262-1,0),1)))+0.0625*(MIN(I262+6,9)/3*(MIN(MAX(H262-G262-2,0),1)))+0.05*(MIN(I262+6,9)/3*(MIN(MAX(H262-G262-3,0),1))))+(J262+1-G262)*(J262*1.01+10)/10)*((K262*1.003-0.6)/4)*((L262+4)/5))*(1+(M262-2.5)/12.5)*100/$T$4</f>
        <v>11.100026031971566</v>
      </c>
      <c r="O262" s="16"/>
      <c r="Q262" s="45" t="s">
        <v>531</v>
      </c>
      <c r="R262" s="43"/>
      <c r="S262" s="41">
        <f t="shared" si="6"/>
        <v>0</v>
      </c>
      <c r="T262" s="13">
        <f t="shared" si="7"/>
        <v>0</v>
      </c>
    </row>
    <row r="263" spans="2:20" ht="14.25">
      <c r="B263" s="24">
        <v>260</v>
      </c>
      <c r="C263" s="21" t="s">
        <v>856</v>
      </c>
      <c r="D263" s="14">
        <v>1331</v>
      </c>
      <c r="E263" s="14">
        <v>1391</v>
      </c>
      <c r="F263" s="12" t="s">
        <v>847</v>
      </c>
      <c r="G263" s="25">
        <v>1</v>
      </c>
      <c r="H263" s="25">
        <v>2</v>
      </c>
      <c r="I263" s="25">
        <v>1</v>
      </c>
      <c r="J263" s="25">
        <v>2</v>
      </c>
      <c r="K263" s="25">
        <v>5</v>
      </c>
      <c r="L263" s="25">
        <v>4</v>
      </c>
      <c r="M263" s="25">
        <v>2</v>
      </c>
      <c r="N263" s="19">
        <f>(((H263+1-G263)*(H263*1.02+10)/10*((I263+4)/3+0.075*(MIN(I263+6,9)/3*(MIN(MAX(H263-G263-1,0),1)))+0.0625*(MIN(I263+6,9)/3*(MIN(MAX(H263-G263-2,0),1)))+0.05*(MIN(I263+6,9)/3*(MIN(MAX(H263-G263-3,0),1))))+(J263+1-G263)*(J263*1.01+10)/10)*((K263*1.003-0.6)/4)*((L263+4)/5))*(1+(M263-2.5)/12.5)*100/$T$4</f>
        <v>11.047812466726068</v>
      </c>
      <c r="O263" s="17"/>
      <c r="Q263" s="45" t="s">
        <v>260</v>
      </c>
      <c r="R263" s="43"/>
      <c r="S263" s="41">
        <f t="shared" si="6"/>
        <v>0</v>
      </c>
      <c r="T263" s="13">
        <f t="shared" si="7"/>
        <v>0</v>
      </c>
    </row>
    <row r="264" spans="2:20" ht="14.25">
      <c r="B264" s="24">
        <v>261</v>
      </c>
      <c r="C264" s="21" t="s">
        <v>786</v>
      </c>
      <c r="D264" s="14"/>
      <c r="E264" s="14" t="s">
        <v>787</v>
      </c>
      <c r="F264" s="12" t="s">
        <v>57</v>
      </c>
      <c r="G264" s="25">
        <v>4</v>
      </c>
      <c r="H264" s="25">
        <v>5</v>
      </c>
      <c r="I264" s="25">
        <v>4</v>
      </c>
      <c r="J264" s="25">
        <v>5</v>
      </c>
      <c r="K264" s="25">
        <v>4</v>
      </c>
      <c r="L264" s="25">
        <v>2</v>
      </c>
      <c r="M264" s="25">
        <v>2</v>
      </c>
      <c r="N264" s="19">
        <f>(((H264+1-G264)*(H264*1.02+10)/10*((I264+4)/3+0.075*(MIN(I264+6,9)/3*(MIN(MAX(H264-G264-1,0),1)))+0.0625*(MIN(I264+6,9)/3*(MIN(MAX(H264-G264-2,0),1)))+0.05*(MIN(I264+6,9)/3*(MIN(MAX(H264-G264-3,0),1))))+(J264+1-G264)*(J264*1.01+10)/10)*((K264*1.003-0.6)/4)*((L264+4)/5))*(1+(M264-2.5)/12.5)*100/$T$4</f>
        <v>11.0394457851278</v>
      </c>
      <c r="O264" s="17"/>
      <c r="Q264" s="45" t="s">
        <v>189</v>
      </c>
      <c r="R264" s="43"/>
      <c r="S264" s="41">
        <f t="shared" si="6"/>
        <v>0</v>
      </c>
      <c r="T264" s="13">
        <f t="shared" si="7"/>
        <v>0</v>
      </c>
    </row>
    <row r="265" spans="2:20" ht="14.25">
      <c r="B265" s="24">
        <v>262</v>
      </c>
      <c r="C265" s="21" t="s">
        <v>447</v>
      </c>
      <c r="D265" s="14"/>
      <c r="E265" s="14" t="s">
        <v>448</v>
      </c>
      <c r="F265" s="12" t="s">
        <v>110</v>
      </c>
      <c r="G265" s="25">
        <v>4</v>
      </c>
      <c r="H265" s="25">
        <v>5</v>
      </c>
      <c r="I265" s="25">
        <v>2</v>
      </c>
      <c r="J265" s="25">
        <v>5</v>
      </c>
      <c r="K265" s="25">
        <v>4</v>
      </c>
      <c r="L265" s="25">
        <v>4</v>
      </c>
      <c r="M265" s="25">
        <v>1</v>
      </c>
      <c r="N265" s="19">
        <f>(((H265+1-G265)*(H265*1.02+10)/10*((I265+4)/3+0.075*(MIN(I265+6,9)/3*(MIN(MAX(H265-G265-1,0),1)))+0.0625*(MIN(I265+6,9)/3*(MIN(MAX(H265-G265-2,0),1)))+0.05*(MIN(I265+6,9)/3*(MIN(MAX(H265-G265-3,0),1))))+(J265+1-G265)*(J265*1.01+10)/10)*((K265*1.003-0.6)/4)*((L265+4)/5))*(1+(M265-2.5)/12.5)*100/$T$4</f>
        <v>11.037228361047232</v>
      </c>
      <c r="O265" s="17"/>
      <c r="Q265" s="45" t="s">
        <v>97</v>
      </c>
      <c r="R265" s="43"/>
      <c r="S265" s="41">
        <f t="shared" si="6"/>
        <v>0</v>
      </c>
      <c r="T265" s="13">
        <f t="shared" si="7"/>
        <v>0</v>
      </c>
    </row>
    <row r="266" spans="2:20" ht="14.25">
      <c r="B266" s="24">
        <v>263</v>
      </c>
      <c r="C266" s="21" t="s">
        <v>153</v>
      </c>
      <c r="D266" s="14">
        <v>1540</v>
      </c>
      <c r="E266" s="14">
        <v>1595</v>
      </c>
      <c r="F266" s="12" t="s">
        <v>11</v>
      </c>
      <c r="G266" s="25">
        <v>2</v>
      </c>
      <c r="H266" s="25">
        <v>4</v>
      </c>
      <c r="I266" s="25">
        <v>5</v>
      </c>
      <c r="J266" s="25">
        <v>4</v>
      </c>
      <c r="K266" s="25">
        <v>2</v>
      </c>
      <c r="L266" s="25">
        <v>5</v>
      </c>
      <c r="M266" s="25">
        <v>2</v>
      </c>
      <c r="N266" s="19">
        <f>(((H266+1-G266)*(H266*1.02+10)/10*((I266+4)/3+0.075*(MIN(I266+6,9)/3*(MIN(MAX(H266-G266-1,0),1)))+0.0625*(MIN(I266+6,9)/3*(MIN(MAX(H266-G266-2,0),1)))+0.05*(MIN(I266+6,9)/3*(MIN(MAX(H266-G266-3,0),1))))+(J266+1-G266)*(J266*1.01+10)/10)*((K266*1.003-0.6)/4)*((L266+4)/5))*(1+(M266-2.5)/12.5)*100/$T$4</f>
        <v>10.999864453342475</v>
      </c>
      <c r="O266" s="17"/>
      <c r="Q266" s="46" t="s">
        <v>489</v>
      </c>
      <c r="R266" s="43"/>
      <c r="S266" s="41">
        <f t="shared" si="6"/>
        <v>1</v>
      </c>
      <c r="T266" s="13">
        <f t="shared" si="7"/>
        <v>1</v>
      </c>
    </row>
    <row r="267" spans="2:20" ht="14.25">
      <c r="B267" s="24">
        <v>264</v>
      </c>
      <c r="C267" s="21" t="s">
        <v>565</v>
      </c>
      <c r="D267" s="14">
        <v>430</v>
      </c>
      <c r="E267" s="14">
        <v>518</v>
      </c>
      <c r="F267" s="12" t="s">
        <v>563</v>
      </c>
      <c r="G267" s="25">
        <v>2</v>
      </c>
      <c r="H267" s="25">
        <v>3</v>
      </c>
      <c r="I267" s="25">
        <v>3</v>
      </c>
      <c r="J267" s="25">
        <v>3</v>
      </c>
      <c r="K267" s="25">
        <v>4</v>
      </c>
      <c r="L267" s="25">
        <v>3</v>
      </c>
      <c r="M267" s="25">
        <v>3</v>
      </c>
      <c r="N267" s="19">
        <f>(((H267+1-G267)*(H267*1.02+10)/10*((I267+4)/3+0.075*(MIN(I267+6,9)/3*(MIN(MAX(H267-G267-1,0),1)))+0.0625*(MIN(I267+6,9)/3*(MIN(MAX(H267-G267-2,0),1)))+0.05*(MIN(I267+6,9)/3*(MIN(MAX(H267-G267-3,0),1))))+(J267+1-G267)*(J267*1.01+10)/10)*((K267*1.003-0.6)/4)*((L267+4)/5))*(1+(M267-2.5)/12.5)*100/$T$4</f>
        <v>10.972932301977643</v>
      </c>
      <c r="O267" s="16"/>
      <c r="Q267" s="45" t="s">
        <v>267</v>
      </c>
      <c r="R267" s="43"/>
      <c r="S267" s="41">
        <f t="shared" si="6"/>
        <v>0</v>
      </c>
      <c r="T267" s="13">
        <f t="shared" si="7"/>
        <v>0</v>
      </c>
    </row>
    <row r="268" spans="2:20" ht="14.25">
      <c r="B268" s="24">
        <v>265</v>
      </c>
      <c r="C268" s="21" t="s">
        <v>656</v>
      </c>
      <c r="D268" s="14">
        <v>1470</v>
      </c>
      <c r="E268" s="14">
        <v>1505</v>
      </c>
      <c r="F268" s="12" t="s">
        <v>299</v>
      </c>
      <c r="G268" s="25">
        <v>3</v>
      </c>
      <c r="H268" s="25">
        <v>4</v>
      </c>
      <c r="I268" s="25">
        <v>3</v>
      </c>
      <c r="J268" s="25">
        <v>4</v>
      </c>
      <c r="K268" s="25">
        <v>4</v>
      </c>
      <c r="L268" s="25">
        <v>2</v>
      </c>
      <c r="M268" s="25">
        <v>4</v>
      </c>
      <c r="N268" s="19">
        <f>(((H268+1-G268)*(H268*1.02+10)/10*((I268+4)/3+0.075*(MIN(I268+6,9)/3*(MIN(MAX(H268-G268-1,0),1)))+0.0625*(MIN(I268+6,9)/3*(MIN(MAX(H268-G268-2,0),1)))+0.05*(MIN(I268+6,9)/3*(MIN(MAX(H268-G268-3,0),1))))+(J268+1-G268)*(J268*1.01+10)/10)*((K268*1.003-0.6)/4)*((L268+4)/5))*(1+(M268-2.5)/12.5)*100/$T$4</f>
        <v>10.918152687920516</v>
      </c>
      <c r="O268" s="16"/>
      <c r="Q268" s="45" t="s">
        <v>280</v>
      </c>
      <c r="R268" s="43"/>
      <c r="S268" s="41">
        <f t="shared" si="6"/>
        <v>0</v>
      </c>
      <c r="T268" s="13">
        <f t="shared" si="7"/>
        <v>0</v>
      </c>
    </row>
    <row r="269" spans="2:20" ht="14.25">
      <c r="B269" s="24">
        <v>266</v>
      </c>
      <c r="C269" s="21" t="s">
        <v>572</v>
      </c>
      <c r="D269" s="14">
        <v>925</v>
      </c>
      <c r="E269" s="14">
        <v>976</v>
      </c>
      <c r="F269" s="12" t="s">
        <v>563</v>
      </c>
      <c r="G269" s="25">
        <v>4</v>
      </c>
      <c r="H269" s="25">
        <v>4</v>
      </c>
      <c r="I269" s="25">
        <v>3</v>
      </c>
      <c r="J269" s="25">
        <v>5</v>
      </c>
      <c r="K269" s="25">
        <v>5</v>
      </c>
      <c r="L269" s="25">
        <v>4</v>
      </c>
      <c r="M269" s="25">
        <v>2</v>
      </c>
      <c r="N269" s="19">
        <f>(((H269+1-G269)*(H269*1.02+10)/10*((I269+4)/3+0.075*(MIN(I269+6,9)/3*(MIN(MAX(H269-G269-1,0),1)))+0.0625*(MIN(I269+6,9)/3*(MIN(MAX(H269-G269-2,0),1)))+0.05*(MIN(I269+6,9)/3*(MIN(MAX(H269-G269-3,0),1))))+(J269+1-G269)*(J269*1.01+10)/10)*((K269*1.003-0.6)/4)*((L269+4)/5))*(1+(M269-2.5)/12.5)*100/$T$4</f>
        <v>10.837782373082723</v>
      </c>
      <c r="O269" s="17"/>
      <c r="Q269" s="46" t="s">
        <v>95</v>
      </c>
      <c r="R269" s="43"/>
      <c r="S269" s="41">
        <f t="shared" si="6"/>
        <v>2</v>
      </c>
      <c r="T269" s="13">
        <f t="shared" si="7"/>
        <v>2</v>
      </c>
    </row>
    <row r="270" spans="2:20" ht="14.25">
      <c r="B270" s="24">
        <v>267</v>
      </c>
      <c r="C270" s="21" t="s">
        <v>686</v>
      </c>
      <c r="D270" s="14">
        <v>1792</v>
      </c>
      <c r="E270" s="14">
        <v>1840</v>
      </c>
      <c r="F270" s="12" t="s">
        <v>683</v>
      </c>
      <c r="G270" s="25">
        <v>0</v>
      </c>
      <c r="H270" s="25">
        <v>2</v>
      </c>
      <c r="I270" s="25">
        <v>4</v>
      </c>
      <c r="J270" s="25">
        <v>2</v>
      </c>
      <c r="K270" s="25">
        <v>3</v>
      </c>
      <c r="L270" s="25">
        <v>2</v>
      </c>
      <c r="M270" s="25">
        <v>3</v>
      </c>
      <c r="N270" s="19">
        <f>(((H270+1-G270)*(H270*1.02+10)/10*((I270+4)/3+0.075*(MIN(I270+6,9)/3*(MIN(MAX(H270-G270-1,0),1)))+0.0625*(MIN(I270+6,9)/3*(MIN(MAX(H270-G270-2,0),1)))+0.05*(MIN(I270+6,9)/3*(MIN(MAX(H270-G270-3,0),1))))+(J270+1-G270)*(J270*1.01+10)/10)*((K270*1.003-0.6)/4)*((L270+4)/5))*(1+(M270-2.5)/12.5)*100/$T$4</f>
        <v>10.723810184825807</v>
      </c>
      <c r="O270" s="17"/>
      <c r="Q270" s="45" t="s">
        <v>185</v>
      </c>
      <c r="R270" s="43"/>
      <c r="S270" s="41">
        <f t="shared" si="6"/>
        <v>0</v>
      </c>
      <c r="T270" s="13">
        <f t="shared" si="7"/>
        <v>0</v>
      </c>
    </row>
    <row r="271" spans="2:20" ht="14.25">
      <c r="B271" s="24">
        <v>268</v>
      </c>
      <c r="C271" s="21" t="s">
        <v>794</v>
      </c>
      <c r="D271" s="14"/>
      <c r="E271" s="14" t="s">
        <v>795</v>
      </c>
      <c r="F271" s="12" t="s">
        <v>57</v>
      </c>
      <c r="G271" s="25">
        <v>4</v>
      </c>
      <c r="H271" s="25">
        <v>5</v>
      </c>
      <c r="I271" s="25">
        <v>1</v>
      </c>
      <c r="J271" s="25">
        <v>5</v>
      </c>
      <c r="K271" s="25">
        <v>4</v>
      </c>
      <c r="L271" s="25">
        <v>4</v>
      </c>
      <c r="M271" s="25">
        <v>2</v>
      </c>
      <c r="N271" s="19">
        <f>(((H271+1-G271)*(H271*1.02+10)/10*((I271+4)/3+0.075*(MIN(I271+6,9)/3*(MIN(MAX(H271-G271-1,0),1)))+0.0625*(MIN(I271+6,9)/3*(MIN(MAX(H271-G271-2,0),1)))+0.05*(MIN(I271+6,9)/3*(MIN(MAX(H271-G271-3,0),1))))+(J271+1-G271)*(J271*1.01+10)/10)*((K271*1.003-0.6)/4)*((L271+4)/5))*(1+(M271-2.5)/12.5)*100/$T$4</f>
        <v>10.70128861284057</v>
      </c>
      <c r="O271" s="17"/>
      <c r="Q271" s="45" t="s">
        <v>750</v>
      </c>
      <c r="R271" s="43"/>
      <c r="S271" s="41">
        <f t="shared" si="6"/>
        <v>0</v>
      </c>
      <c r="T271" s="13">
        <f t="shared" si="7"/>
        <v>0</v>
      </c>
    </row>
    <row r="272" spans="2:20" ht="14.25">
      <c r="B272" s="24">
        <v>269</v>
      </c>
      <c r="C272" s="21" t="s">
        <v>397</v>
      </c>
      <c r="D272" s="14">
        <v>1876</v>
      </c>
      <c r="E272" s="14">
        <v>1953</v>
      </c>
      <c r="F272" s="12" t="s">
        <v>159</v>
      </c>
      <c r="G272" s="25">
        <v>0</v>
      </c>
      <c r="H272" s="25">
        <v>2</v>
      </c>
      <c r="I272" s="25">
        <v>3</v>
      </c>
      <c r="J272" s="25">
        <v>2</v>
      </c>
      <c r="K272" s="25">
        <v>4</v>
      </c>
      <c r="L272" s="25">
        <v>1</v>
      </c>
      <c r="M272" s="25">
        <v>2</v>
      </c>
      <c r="N272" s="19">
        <f>(((H272+1-G272)*(H272*1.02+10)/10*((I272+4)/3+0.075*(MIN(I272+6,9)/3*(MIN(MAX(H272-G272-1,0),1)))+0.0625*(MIN(I272+6,9)/3*(MIN(MAX(H272-G272-2,0),1)))+0.05*(MIN(I272+6,9)/3*(MIN(MAX(H272-G272-3,0),1))))+(J272+1-G272)*(J272*1.01+10)/10)*((K272*1.003-0.6)/4)*((L272+4)/5))*(1+(M272-2.5)/12.5)*100/$T$4</f>
        <v>10.682468225956711</v>
      </c>
      <c r="O272" s="16"/>
      <c r="Q272" s="45" t="s">
        <v>362</v>
      </c>
      <c r="R272" s="43"/>
      <c r="S272" s="41">
        <f t="shared" si="6"/>
        <v>0</v>
      </c>
      <c r="T272" s="13">
        <f t="shared" si="7"/>
        <v>0</v>
      </c>
    </row>
    <row r="273" spans="2:20" ht="14.25">
      <c r="B273" s="24">
        <v>270</v>
      </c>
      <c r="C273" s="21" t="s">
        <v>386</v>
      </c>
      <c r="D273" s="14">
        <v>1160</v>
      </c>
      <c r="E273" s="14">
        <v>1199</v>
      </c>
      <c r="F273" s="12" t="s">
        <v>311</v>
      </c>
      <c r="G273" s="25">
        <v>3</v>
      </c>
      <c r="H273" s="25">
        <v>4</v>
      </c>
      <c r="I273" s="25">
        <v>2</v>
      </c>
      <c r="J273" s="25">
        <v>4</v>
      </c>
      <c r="K273" s="25">
        <v>4</v>
      </c>
      <c r="L273" s="25">
        <v>3</v>
      </c>
      <c r="M273" s="25">
        <v>3</v>
      </c>
      <c r="N273" s="19">
        <f>(((H273+1-G273)*(H273*1.02+10)/10*((I273+4)/3+0.075*(MIN(I273+6,9)/3*(MIN(MAX(H273-G273-1,0),1)))+0.0625*(MIN(I273+6,9)/3*(MIN(MAX(H273-G273-2,0),1)))+0.05*(MIN(I273+6,9)/3*(MIN(MAX(H273-G273-3,0),1))))+(J273+1-G273)*(J273*1.01+10)/10)*((K273*1.003-0.6)/4)*((L273+4)/5))*(1+(M273-2.5)/12.5)*100/$T$4</f>
        <v>10.64418994276584</v>
      </c>
      <c r="O273" s="16"/>
      <c r="Q273" s="48" t="s">
        <v>198</v>
      </c>
      <c r="R273" s="43"/>
      <c r="S273" s="41">
        <f t="shared" si="6"/>
        <v>0</v>
      </c>
      <c r="T273" s="13">
        <f t="shared" si="7"/>
        <v>0</v>
      </c>
    </row>
    <row r="274" spans="2:20" ht="14.25">
      <c r="B274" s="24">
        <v>271</v>
      </c>
      <c r="C274" s="21" t="s">
        <v>559</v>
      </c>
      <c r="D274" s="14"/>
      <c r="E274" s="14">
        <v>976</v>
      </c>
      <c r="F274" s="12" t="s">
        <v>561</v>
      </c>
      <c r="G274" s="25">
        <v>1</v>
      </c>
      <c r="H274" s="25">
        <v>3</v>
      </c>
      <c r="I274" s="25">
        <v>3</v>
      </c>
      <c r="J274" s="25">
        <v>3</v>
      </c>
      <c r="K274" s="25">
        <v>3</v>
      </c>
      <c r="L274" s="25">
        <v>2</v>
      </c>
      <c r="M274" s="25">
        <v>3</v>
      </c>
      <c r="N274" s="19">
        <f>(((H274+1-G274)*(H274*1.02+10)/10*((I274+4)/3+0.075*(MIN(I274+6,9)/3*(MIN(MAX(H274-G274-1,0),1)))+0.0625*(MIN(I274+6,9)/3*(MIN(MAX(H274-G274-2,0),1)))+0.05*(MIN(I274+6,9)/3*(MIN(MAX(H274-G274-3,0),1))))+(J274+1-G274)*(J274*1.01+10)/10)*((K274*1.003-0.6)/4)*((L274+4)/5))*(1+(M274-2.5)/12.5)*100/$T$4</f>
        <v>10.633635448098303</v>
      </c>
      <c r="O274" s="16"/>
      <c r="Q274" s="45" t="s">
        <v>428</v>
      </c>
      <c r="R274" s="43"/>
      <c r="S274" s="41">
        <f t="shared" si="6"/>
        <v>0</v>
      </c>
      <c r="T274" s="13">
        <f t="shared" si="7"/>
        <v>0</v>
      </c>
    </row>
    <row r="275" spans="2:20" ht="14.25">
      <c r="B275" s="24">
        <v>272</v>
      </c>
      <c r="C275" s="21" t="s">
        <v>697</v>
      </c>
      <c r="D275" s="14">
        <v>1060</v>
      </c>
      <c r="E275" s="14">
        <v>1100</v>
      </c>
      <c r="F275" s="12" t="s">
        <v>506</v>
      </c>
      <c r="G275" s="25">
        <v>1</v>
      </c>
      <c r="H275" s="25">
        <v>3</v>
      </c>
      <c r="I275" s="25">
        <v>3</v>
      </c>
      <c r="J275" s="25">
        <v>3</v>
      </c>
      <c r="K275" s="25">
        <v>3</v>
      </c>
      <c r="L275" s="25">
        <v>3</v>
      </c>
      <c r="M275" s="25">
        <v>1</v>
      </c>
      <c r="N275" s="19">
        <f>(((H275+1-G275)*(H275*1.02+10)/10*((I275+4)/3+0.075*(MIN(I275+6,9)/3*(MIN(MAX(H275-G275-1,0),1)))+0.0625*(MIN(I275+6,9)/3*(MIN(MAX(H275-G275-2,0),1)))+0.05*(MIN(I275+6,9)/3*(MIN(MAX(H275-G275-3,0),1))))+(J275+1-G275)*(J275*1.01+10)/10)*((K275*1.003-0.6)/4)*((L275+4)/5))*(1+(M275-2.5)/12.5)*100/$T$4</f>
        <v>10.497306788507299</v>
      </c>
      <c r="O275" s="16"/>
      <c r="Q275" s="48" t="s">
        <v>213</v>
      </c>
      <c r="R275" s="43"/>
      <c r="S275" s="41">
        <f t="shared" si="6"/>
        <v>0</v>
      </c>
      <c r="T275" s="13">
        <f t="shared" si="7"/>
        <v>0</v>
      </c>
    </row>
    <row r="276" spans="2:20" ht="14.25">
      <c r="B276" s="24">
        <v>273</v>
      </c>
      <c r="C276" s="21" t="s">
        <v>414</v>
      </c>
      <c r="D276" s="14"/>
      <c r="E276" s="14">
        <v>1670</v>
      </c>
      <c r="F276" s="12" t="s">
        <v>411</v>
      </c>
      <c r="G276" s="25">
        <v>2</v>
      </c>
      <c r="H276" s="25">
        <v>3</v>
      </c>
      <c r="I276" s="25">
        <v>4</v>
      </c>
      <c r="J276" s="25">
        <v>3</v>
      </c>
      <c r="K276" s="25">
        <v>3</v>
      </c>
      <c r="L276" s="25">
        <v>4</v>
      </c>
      <c r="M276" s="25">
        <v>4</v>
      </c>
      <c r="N276" s="19">
        <f>(((H276+1-G276)*(H276*1.02+10)/10*((I276+4)/3+0.075*(MIN(I276+6,9)/3*(MIN(MAX(H276-G276-1,0),1)))+0.0625*(MIN(I276+6,9)/3*(MIN(MAX(H276-G276-2,0),1)))+0.05*(MIN(I276+6,9)/3*(MIN(MAX(H276-G276-3,0),1))))+(J276+1-G276)*(J276*1.01+10)/10)*((K276*1.003-0.6)/4)*((L276+4)/5))*(1+(M276-2.5)/12.5)*100/$T$4</f>
        <v>10.48931235912932</v>
      </c>
      <c r="O276" s="17"/>
      <c r="Q276" s="46" t="s">
        <v>174</v>
      </c>
      <c r="R276" s="43"/>
      <c r="S276" s="41">
        <f t="shared" si="6"/>
        <v>1</v>
      </c>
      <c r="T276" s="13">
        <f t="shared" si="7"/>
        <v>1</v>
      </c>
    </row>
    <row r="277" spans="2:20" ht="14.25">
      <c r="B277" s="24">
        <v>274</v>
      </c>
      <c r="C277" s="21" t="s">
        <v>764</v>
      </c>
      <c r="D277" s="14">
        <v>1200</v>
      </c>
      <c r="E277" s="14">
        <v>1286</v>
      </c>
      <c r="F277" s="12" t="s">
        <v>319</v>
      </c>
      <c r="G277" s="25">
        <v>2</v>
      </c>
      <c r="H277" s="25">
        <v>3</v>
      </c>
      <c r="I277" s="25">
        <v>1</v>
      </c>
      <c r="J277" s="25">
        <v>3</v>
      </c>
      <c r="K277" s="25">
        <v>5</v>
      </c>
      <c r="L277" s="25">
        <v>3</v>
      </c>
      <c r="M277" s="25">
        <v>2</v>
      </c>
      <c r="N277" s="19">
        <f>(((H277+1-G277)*(H277*1.02+10)/10*((I277+4)/3+0.075*(MIN(I277+6,9)/3*(MIN(MAX(H277-G277-1,0),1)))+0.0625*(MIN(I277+6,9)/3*(MIN(MAX(H277-G277-2,0),1)))+0.05*(MIN(I277+6,9)/3*(MIN(MAX(H277-G277-3,0),1))))+(J277+1-G277)*(J277*1.01+10)/10)*((K277*1.003-0.6)/4)*((L277+4)/5))*(1+(M277-2.5)/12.5)*100/$T$4</f>
        <v>10.48328485847021</v>
      </c>
      <c r="O277" s="16"/>
      <c r="Q277" s="45" t="s">
        <v>553</v>
      </c>
      <c r="R277" s="43"/>
      <c r="S277" s="41">
        <f t="shared" si="6"/>
        <v>0</v>
      </c>
      <c r="T277" s="13">
        <f t="shared" si="7"/>
        <v>0</v>
      </c>
    </row>
    <row r="278" spans="2:20" ht="14.25">
      <c r="B278" s="24">
        <v>275</v>
      </c>
      <c r="C278" s="21" t="s">
        <v>837</v>
      </c>
      <c r="D278" s="14"/>
      <c r="E278" s="14">
        <v>1285</v>
      </c>
      <c r="F278" s="12" t="s">
        <v>328</v>
      </c>
      <c r="G278" s="25">
        <v>1</v>
      </c>
      <c r="H278" s="25">
        <v>2</v>
      </c>
      <c r="I278" s="25">
        <v>5</v>
      </c>
      <c r="J278" s="25">
        <v>2</v>
      </c>
      <c r="K278" s="25">
        <v>5</v>
      </c>
      <c r="L278" s="26">
        <v>1</v>
      </c>
      <c r="M278" s="26">
        <v>2</v>
      </c>
      <c r="N278" s="19">
        <f>(((H278+1-G278)*(H278*1.02+10)/10*((I278+4)/3+0.075*(MIN(I278+6,9)/3*(MIN(MAX(H278-G278-1,0),1)))+0.0625*(MIN(I278+6,9)/3*(MIN(MAX(H278-G278-2,0),1)))+0.05*(MIN(I278+6,9)/3*(MIN(MAX(H278-G278-3,0),1))))+(J278+1-G278)*(J278*1.01+10)/10)*((K278*1.003-0.6)/4)*((L278+4)/5))*(1+(M278-2.5)/12.5)*100/$T$4</f>
        <v>10.359476135236463</v>
      </c>
      <c r="O278" s="17"/>
      <c r="Q278" s="44" t="s">
        <v>608</v>
      </c>
      <c r="R278" s="43"/>
      <c r="S278" s="41">
        <f t="shared" si="6"/>
        <v>0</v>
      </c>
      <c r="T278" s="13">
        <f t="shared" si="7"/>
        <v>0</v>
      </c>
    </row>
    <row r="279" spans="2:20" ht="14.25">
      <c r="B279" s="24">
        <v>276</v>
      </c>
      <c r="C279" s="21" t="s">
        <v>552</v>
      </c>
      <c r="D279" s="14">
        <v>1433</v>
      </c>
      <c r="E279" s="14">
        <v>1477</v>
      </c>
      <c r="F279" s="12" t="s">
        <v>32</v>
      </c>
      <c r="G279" s="25">
        <v>3</v>
      </c>
      <c r="H279" s="25">
        <v>4</v>
      </c>
      <c r="I279" s="25">
        <v>0</v>
      </c>
      <c r="J279" s="25">
        <v>4</v>
      </c>
      <c r="K279" s="25">
        <v>5</v>
      </c>
      <c r="L279" s="25">
        <v>4</v>
      </c>
      <c r="M279" s="25">
        <v>1</v>
      </c>
      <c r="N279" s="19">
        <f>(((H279+1-G279)*(H279*1.02+10)/10*((I279+4)/3+0.075*(MIN(I279+6,9)/3*(MIN(MAX(H279-G279-1,0),1)))+0.0625*(MIN(I279+6,9)/3*(MIN(MAX(H279-G279-2,0),1)))+0.05*(MIN(I279+6,9)/3*(MIN(MAX(H279-G279-3,0),1))))+(J279+1-G279)*(J279*1.01+10)/10)*((K279*1.003-0.6)/4)*((L279+4)/5))*(1+(M279-2.5)/12.5)*100/$T$4</f>
        <v>10.356511229542955</v>
      </c>
      <c r="O279" s="17"/>
      <c r="Q279" s="45" t="s">
        <v>613</v>
      </c>
      <c r="R279" s="43"/>
      <c r="S279" s="41">
        <f t="shared" si="6"/>
        <v>0</v>
      </c>
      <c r="T279" s="13">
        <f t="shared" si="7"/>
        <v>0</v>
      </c>
    </row>
    <row r="280" spans="2:20" ht="14.25">
      <c r="B280" s="24">
        <v>277</v>
      </c>
      <c r="C280" s="21" t="s">
        <v>796</v>
      </c>
      <c r="D280" s="14"/>
      <c r="E280" s="14" t="s">
        <v>797</v>
      </c>
      <c r="F280" s="12" t="s">
        <v>57</v>
      </c>
      <c r="G280" s="25">
        <v>3</v>
      </c>
      <c r="H280" s="25">
        <v>4</v>
      </c>
      <c r="I280" s="25">
        <v>4</v>
      </c>
      <c r="J280" s="25">
        <v>4</v>
      </c>
      <c r="K280" s="25">
        <v>4</v>
      </c>
      <c r="L280" s="25">
        <v>2</v>
      </c>
      <c r="M280" s="25">
        <v>2</v>
      </c>
      <c r="N280" s="19">
        <f>(((H280+1-G280)*(H280*1.02+10)/10*((I280+4)/3+0.075*(MIN(I280+6,9)/3*(MIN(MAX(H280-G280-1,0),1)))+0.0625*(MIN(I280+6,9)/3*(MIN(MAX(H280-G280-2,0),1)))+0.05*(MIN(I280+6,9)/3*(MIN(MAX(H280-G280-3,0),1))))+(J280+1-G280)*(J280*1.01+10)/10)*((K280*1.003-0.6)/4)*((L280+4)/5))*(1+(M280-2.5)/12.5)*100/$T$4</f>
        <v>10.295056521279772</v>
      </c>
      <c r="O280" s="16"/>
      <c r="Q280" s="45" t="s">
        <v>408</v>
      </c>
      <c r="R280" s="43"/>
      <c r="S280" s="41">
        <f t="shared" si="6"/>
        <v>0</v>
      </c>
      <c r="T280" s="13">
        <f t="shared" si="7"/>
        <v>0</v>
      </c>
    </row>
    <row r="281" spans="2:20" ht="14.25">
      <c r="B281" s="24">
        <v>278</v>
      </c>
      <c r="C281" s="21" t="s">
        <v>778</v>
      </c>
      <c r="D281" s="14"/>
      <c r="E281" s="14" t="s">
        <v>804</v>
      </c>
      <c r="F281" s="12" t="s">
        <v>57</v>
      </c>
      <c r="G281" s="25">
        <v>4</v>
      </c>
      <c r="H281" s="25">
        <v>5</v>
      </c>
      <c r="I281" s="25">
        <v>4</v>
      </c>
      <c r="J281" s="25">
        <v>5</v>
      </c>
      <c r="K281" s="25">
        <v>4</v>
      </c>
      <c r="L281" s="25">
        <v>2</v>
      </c>
      <c r="M281" s="25">
        <v>1</v>
      </c>
      <c r="N281" s="19">
        <f>(((H281+1-G281)*(H281*1.02+10)/10*((I281+4)/3+0.075*(MIN(I281+6,9)/3*(MIN(MAX(H281-G281-1,0),1)))+0.0625*(MIN(I281+6,9)/3*(MIN(MAX(H281-G281-2,0),1)))+0.05*(MIN(I281+6,9)/3*(MIN(MAX(H281-G281-3,0),1))))+(J281+1-G281)*(J281*1.01+10)/10)*((K281*1.003-0.6)/4)*((L281+4)/5))*(1+(M281-2.5)/12.5)*100/$T$4</f>
        <v>10.119491969700482</v>
      </c>
      <c r="O281" s="16"/>
      <c r="Q281" s="46" t="s">
        <v>12</v>
      </c>
      <c r="R281" s="43"/>
      <c r="S281" s="41">
        <f t="shared" si="6"/>
        <v>2</v>
      </c>
      <c r="T281" s="13">
        <f t="shared" si="7"/>
        <v>3</v>
      </c>
    </row>
    <row r="282" spans="2:20" ht="14.25">
      <c r="B282" s="24">
        <v>279</v>
      </c>
      <c r="C282" s="21" t="s">
        <v>111</v>
      </c>
      <c r="D282" s="14"/>
      <c r="E282" s="14" t="s">
        <v>441</v>
      </c>
      <c r="F282" s="12" t="s">
        <v>110</v>
      </c>
      <c r="G282" s="25">
        <v>3</v>
      </c>
      <c r="H282" s="25">
        <v>4</v>
      </c>
      <c r="I282" s="25">
        <v>3</v>
      </c>
      <c r="J282" s="25">
        <v>4</v>
      </c>
      <c r="K282" s="25">
        <v>4</v>
      </c>
      <c r="L282" s="25">
        <v>3</v>
      </c>
      <c r="M282" s="25">
        <v>1</v>
      </c>
      <c r="N282" s="19">
        <f>(((H282+1-G282)*(H282*1.02+10)/10*((I282+4)/3+0.075*(MIN(I282+6,9)/3*(MIN(MAX(H282-G282-1,0),1)))+0.0625*(MIN(I282+6,9)/3*(MIN(MAX(H282-G282-2,0),1)))+0.05*(MIN(I282+6,9)/3*(MIN(MAX(H282-G282-3,0),1))))+(J282+1-G282)*(J282*1.01+10)/10)*((K282*1.003-0.6)/4)*((L282+4)/5))*(1+(M282-2.5)/12.5)*100/$T$4</f>
        <v>10.008306630593806</v>
      </c>
      <c r="O282" s="16"/>
      <c r="Q282" s="46" t="s">
        <v>18</v>
      </c>
      <c r="R282" s="43"/>
      <c r="S282" s="41">
        <f t="shared" si="6"/>
        <v>2</v>
      </c>
      <c r="T282" s="13">
        <f t="shared" si="7"/>
        <v>2</v>
      </c>
    </row>
    <row r="283" spans="2:20" ht="14.25">
      <c r="B283" s="24">
        <v>280</v>
      </c>
      <c r="C283" s="21" t="s">
        <v>792</v>
      </c>
      <c r="D283" s="14"/>
      <c r="E283" s="14" t="s">
        <v>793</v>
      </c>
      <c r="F283" s="12" t="s">
        <v>57</v>
      </c>
      <c r="G283" s="25">
        <v>3</v>
      </c>
      <c r="H283" s="25">
        <v>4</v>
      </c>
      <c r="I283" s="25">
        <v>4</v>
      </c>
      <c r="J283" s="25">
        <v>4</v>
      </c>
      <c r="K283" s="25">
        <v>3</v>
      </c>
      <c r="L283" s="25">
        <v>3</v>
      </c>
      <c r="M283" s="25">
        <v>4</v>
      </c>
      <c r="N283" s="19">
        <f>(((H283+1-G283)*(H283*1.02+10)/10*((I283+4)/3+0.075*(MIN(I283+6,9)/3*(MIN(MAX(H283-G283-1,0),1)))+0.0625*(MIN(I283+6,9)/3*(MIN(MAX(H283-G283-2,0),1)))+0.05*(MIN(I283+6,9)/3*(MIN(MAX(H283-G283-3,0),1))))+(J283+1-G283)*(J283*1.01+10)/10)*((K283*1.003-0.6)/4)*((L283+4)/5))*(1+(M283-2.5)/12.5)*100/$T$4</f>
        <v>9.893503051553225</v>
      </c>
      <c r="O283" s="16"/>
      <c r="Q283" s="45" t="s">
        <v>746</v>
      </c>
      <c r="R283" s="43"/>
      <c r="S283" s="41">
        <f t="shared" si="6"/>
        <v>0</v>
      </c>
      <c r="T283" s="13">
        <f t="shared" si="7"/>
        <v>0</v>
      </c>
    </row>
    <row r="284" spans="2:20" ht="14.25">
      <c r="B284" s="24">
        <v>281</v>
      </c>
      <c r="C284" s="21" t="s">
        <v>700</v>
      </c>
      <c r="D284" s="14"/>
      <c r="E284" s="14">
        <v>1131</v>
      </c>
      <c r="F284" s="12" t="s">
        <v>506</v>
      </c>
      <c r="G284" s="25">
        <v>2</v>
      </c>
      <c r="H284" s="25">
        <v>3</v>
      </c>
      <c r="I284" s="25">
        <v>2</v>
      </c>
      <c r="J284" s="25">
        <v>3</v>
      </c>
      <c r="K284" s="25">
        <v>4</v>
      </c>
      <c r="L284" s="25">
        <v>3</v>
      </c>
      <c r="M284" s="25">
        <v>3</v>
      </c>
      <c r="N284" s="19">
        <f>(((H284+1-G284)*(H284*1.02+10)/10*((I284+4)/3+0.075*(MIN(I284+6,9)/3*(MIN(MAX(H284-G284-1,0),1)))+0.0625*(MIN(I284+6,9)/3*(MIN(MAX(H284-G284-2,0),1)))+0.05*(MIN(I284+6,9)/3*(MIN(MAX(H284-G284-3,0),1))))+(J284+1-G284)*(J284*1.01+10)/10)*((K284*1.003-0.6)/4)*((L284+4)/5))*(1+(M284-2.5)/12.5)*100/$T$4</f>
        <v>9.874882375812383</v>
      </c>
      <c r="O284" s="17"/>
      <c r="Q284" s="45" t="s">
        <v>739</v>
      </c>
      <c r="R284" s="43"/>
      <c r="S284" s="41">
        <f t="shared" si="6"/>
        <v>0</v>
      </c>
      <c r="T284" s="13">
        <f t="shared" si="7"/>
        <v>0</v>
      </c>
    </row>
    <row r="285" spans="2:20" ht="14.25">
      <c r="B285" s="24">
        <v>282</v>
      </c>
      <c r="C285" s="21" t="s">
        <v>511</v>
      </c>
      <c r="D285" s="14"/>
      <c r="E285" s="14">
        <v>1502</v>
      </c>
      <c r="F285" s="12" t="s">
        <v>354</v>
      </c>
      <c r="G285" s="25">
        <v>3</v>
      </c>
      <c r="H285" s="25">
        <v>4</v>
      </c>
      <c r="I285" s="25">
        <v>2</v>
      </c>
      <c r="J285" s="25">
        <v>4</v>
      </c>
      <c r="K285" s="25">
        <v>4</v>
      </c>
      <c r="L285" s="25">
        <v>3</v>
      </c>
      <c r="M285" s="25">
        <v>2</v>
      </c>
      <c r="N285" s="19">
        <f>(((H285+1-G285)*(H285*1.02+10)/10*((I285+4)/3+0.075*(MIN(I285+6,9)/3*(MIN(MAX(H285-G285-1,0),1)))+0.0625*(MIN(I285+6,9)/3*(MIN(MAX(H285-G285-2,0),1)))+0.05*(MIN(I285+6,9)/3*(MIN(MAX(H285-G285-3,0),1))))+(J285+1-G285)*(J285*1.01+10)/10)*((K285*1.003-0.6)/4)*((L285+4)/5))*(1+(M285-2.5)/12.5)*100/$T$4</f>
        <v>9.825406101014618</v>
      </c>
      <c r="O285" s="17"/>
      <c r="Q285" s="45" t="s">
        <v>324</v>
      </c>
      <c r="R285" s="43"/>
      <c r="S285" s="41">
        <f t="shared" si="6"/>
        <v>0</v>
      </c>
      <c r="T285" s="13">
        <f t="shared" si="7"/>
        <v>0</v>
      </c>
    </row>
    <row r="286" spans="2:20" ht="14.25">
      <c r="B286" s="24">
        <v>283</v>
      </c>
      <c r="C286" s="21" t="s">
        <v>768</v>
      </c>
      <c r="D286" s="14">
        <v>1131</v>
      </c>
      <c r="E286" s="14">
        <v>1182</v>
      </c>
      <c r="F286" s="12" t="s">
        <v>196</v>
      </c>
      <c r="G286" s="25">
        <v>1</v>
      </c>
      <c r="H286" s="25">
        <v>3</v>
      </c>
      <c r="I286" s="25">
        <v>3</v>
      </c>
      <c r="J286" s="25">
        <v>3</v>
      </c>
      <c r="K286" s="25">
        <v>3</v>
      </c>
      <c r="L286" s="25">
        <v>2</v>
      </c>
      <c r="M286" s="25">
        <v>2</v>
      </c>
      <c r="N286" s="19">
        <f>(((H286+1-G286)*(H286*1.02+10)/10*((I286+4)/3+0.075*(MIN(I286+6,9)/3*(MIN(MAX(H286-G286-1,0),1)))+0.0625*(MIN(I286+6,9)/3*(MIN(MAX(H286-G286-2,0),1)))+0.05*(MIN(I286+6,9)/3*(MIN(MAX(H286-G286-3,0),1))))+(J286+1-G286)*(J286*1.01+10)/10)*((K286*1.003-0.6)/4)*((L286+4)/5))*(1+(M286-2.5)/12.5)*100/$T$4</f>
        <v>9.81566349055228</v>
      </c>
      <c r="O286" s="17"/>
      <c r="Q286" s="45" t="s">
        <v>221</v>
      </c>
      <c r="R286" s="43"/>
      <c r="S286" s="41">
        <f t="shared" si="6"/>
        <v>0</v>
      </c>
      <c r="T286" s="13">
        <f t="shared" si="7"/>
        <v>0</v>
      </c>
    </row>
    <row r="287" spans="2:20" ht="14.25">
      <c r="B287" s="24">
        <v>284</v>
      </c>
      <c r="C287" s="21" t="s">
        <v>419</v>
      </c>
      <c r="D287" s="14"/>
      <c r="E287" s="14">
        <v>1553</v>
      </c>
      <c r="F287" s="12" t="s">
        <v>279</v>
      </c>
      <c r="G287" s="25">
        <v>1</v>
      </c>
      <c r="H287" s="25">
        <v>2</v>
      </c>
      <c r="I287" s="25">
        <v>5</v>
      </c>
      <c r="J287" s="25">
        <v>2</v>
      </c>
      <c r="K287" s="25">
        <v>4</v>
      </c>
      <c r="L287" s="25">
        <v>2</v>
      </c>
      <c r="M287" s="25">
        <v>2</v>
      </c>
      <c r="N287" s="19">
        <f>(((H287+1-G287)*(H287*1.02+10)/10*((I287+4)/3+0.075*(MIN(I287+6,9)/3*(MIN(MAX(H287-G287-1,0),1)))+0.0625*(MIN(I287+6,9)/3*(MIN(MAX(H287-G287-2,0),1)))+0.05*(MIN(I287+6,9)/3*(MIN(MAX(H287-G287-3,0),1))))+(J287+1-G287)*(J287*1.01+10)/10)*((K287*1.003-0.6)/4)*((L287+4)/5))*(1+(M287-2.5)/12.5)*100/$T$4</f>
        <v>9.607211571486335</v>
      </c>
      <c r="O287" s="17"/>
      <c r="Q287" s="45" t="s">
        <v>305</v>
      </c>
      <c r="R287" s="43"/>
      <c r="S287" s="41">
        <f t="shared" si="6"/>
        <v>0</v>
      </c>
      <c r="T287" s="13">
        <f t="shared" si="7"/>
        <v>0</v>
      </c>
    </row>
    <row r="288" spans="2:20" ht="14.25">
      <c r="B288" s="24">
        <v>285</v>
      </c>
      <c r="C288" s="21" t="s">
        <v>400</v>
      </c>
      <c r="D288" s="14">
        <v>1239</v>
      </c>
      <c r="E288" s="14">
        <v>1285</v>
      </c>
      <c r="F288" s="12" t="s">
        <v>212</v>
      </c>
      <c r="G288" s="25">
        <v>2</v>
      </c>
      <c r="H288" s="25">
        <v>3</v>
      </c>
      <c r="I288" s="25">
        <v>4</v>
      </c>
      <c r="J288" s="25">
        <v>3</v>
      </c>
      <c r="K288" s="25">
        <v>4</v>
      </c>
      <c r="L288" s="25">
        <v>2</v>
      </c>
      <c r="M288" s="25">
        <v>2</v>
      </c>
      <c r="N288" s="19">
        <f>(((H288+1-G288)*(H288*1.02+10)/10*((I288+4)/3+0.075*(MIN(I288+6,9)/3*(MIN(MAX(H288-G288-1,0),1)))+0.0625*(MIN(I288+6,9)/3*(MIN(MAX(H288-G288-2,0),1)))+0.05*(MIN(I288+6,9)/3*(MIN(MAX(H288-G288-3,0),1))))+(J288+1-G288)*(J288*1.01+10)/10)*((K288*1.003-0.6)/4)*((L288+4)/5))*(1+(M288-2.5)/12.5)*100/$T$4</f>
        <v>9.550667257431748</v>
      </c>
      <c r="O288" s="17"/>
      <c r="Q288" s="45" t="s">
        <v>119</v>
      </c>
      <c r="R288" s="43"/>
      <c r="S288" s="41">
        <f t="shared" si="6"/>
        <v>0</v>
      </c>
      <c r="T288" s="13">
        <f t="shared" si="7"/>
        <v>0</v>
      </c>
    </row>
    <row r="289" spans="2:20" ht="14.25">
      <c r="B289" s="24">
        <v>286</v>
      </c>
      <c r="C289" s="21" t="s">
        <v>556</v>
      </c>
      <c r="D289" s="14"/>
      <c r="E289" s="14">
        <v>1628</v>
      </c>
      <c r="F289" s="12" t="s">
        <v>366</v>
      </c>
      <c r="G289" s="25">
        <v>1</v>
      </c>
      <c r="H289" s="25">
        <v>2</v>
      </c>
      <c r="I289" s="25">
        <v>3</v>
      </c>
      <c r="J289" s="25">
        <v>3</v>
      </c>
      <c r="K289" s="25">
        <v>4</v>
      </c>
      <c r="L289" s="25">
        <v>2</v>
      </c>
      <c r="M289" s="25">
        <v>2</v>
      </c>
      <c r="N289" s="19">
        <f>(((H289+1-G289)*(H289*1.02+10)/10*((I289+4)/3+0.075*(MIN(I289+6,9)/3*(MIN(MAX(H289-G289-1,0),1)))+0.0625*(MIN(I289+6,9)/3*(MIN(MAX(H289-G289-2,0),1)))+0.05*(MIN(I289+6,9)/3*(MIN(MAX(H289-G289-3,0),1))))+(J289+1-G289)*(J289*1.01+10)/10)*((K289*1.003-0.6)/4)*((L289+4)/5))*(1+(M289-2.5)/12.5)*100/$T$4</f>
        <v>9.507094874248509</v>
      </c>
      <c r="O289" s="16"/>
      <c r="Q289" s="45" t="s">
        <v>296</v>
      </c>
      <c r="R289" s="43"/>
      <c r="S289" s="41">
        <f t="shared" si="6"/>
        <v>0</v>
      </c>
      <c r="T289" s="13">
        <f t="shared" si="7"/>
        <v>0</v>
      </c>
    </row>
    <row r="290" spans="2:20" ht="14.25">
      <c r="B290" s="24">
        <v>287</v>
      </c>
      <c r="C290" s="21" t="s">
        <v>687</v>
      </c>
      <c r="D290" s="14"/>
      <c r="E290" s="14">
        <v>1420</v>
      </c>
      <c r="F290" s="12" t="s">
        <v>256</v>
      </c>
      <c r="G290" s="25">
        <v>0</v>
      </c>
      <c r="H290" s="25">
        <v>1</v>
      </c>
      <c r="I290" s="25">
        <v>5</v>
      </c>
      <c r="J290" s="25">
        <v>1</v>
      </c>
      <c r="K290" s="25">
        <v>5</v>
      </c>
      <c r="L290" s="25">
        <v>1</v>
      </c>
      <c r="M290" s="25">
        <v>2</v>
      </c>
      <c r="N290" s="19">
        <f>(((H290+1-G290)*(H290*1.02+10)/10*((I290+4)/3+0.075*(MIN(I290+6,9)/3*(MIN(MAX(H290-G290-1,0),1)))+0.0625*(MIN(I290+6,9)/3*(MIN(MAX(H290-G290-2,0),1)))+0.05*(MIN(I290+6,9)/3*(MIN(MAX(H290-G290-3,0),1))))+(J290+1-G290)*(J290*1.01+10)/10)*((K290*1.003-0.6)/4)*((L290+4)/5))*(1+(M290-2.5)/12.5)*100/$T$4</f>
        <v>9.483633429162253</v>
      </c>
      <c r="O290" s="16">
        <v>1</v>
      </c>
      <c r="Q290" s="45" t="s">
        <v>207</v>
      </c>
      <c r="R290" s="43"/>
      <c r="S290" s="41">
        <f t="shared" si="6"/>
        <v>0</v>
      </c>
      <c r="T290" s="13">
        <f t="shared" si="7"/>
        <v>0</v>
      </c>
    </row>
    <row r="291" spans="2:20" ht="14.25">
      <c r="B291" s="24">
        <v>288</v>
      </c>
      <c r="C291" s="21" t="s">
        <v>753</v>
      </c>
      <c r="D291" s="14"/>
      <c r="E291" s="14">
        <v>1530</v>
      </c>
      <c r="F291" s="12" t="s">
        <v>744</v>
      </c>
      <c r="G291" s="25">
        <v>0</v>
      </c>
      <c r="H291" s="25">
        <v>1</v>
      </c>
      <c r="I291" s="25">
        <v>5</v>
      </c>
      <c r="J291" s="25">
        <v>1</v>
      </c>
      <c r="K291" s="25">
        <v>5</v>
      </c>
      <c r="L291" s="25">
        <v>1</v>
      </c>
      <c r="M291" s="25">
        <v>2</v>
      </c>
      <c r="N291" s="19">
        <f>(((H291+1-G291)*(H291*1.02+10)/10*((I291+4)/3+0.075*(MIN(I291+6,9)/3*(MIN(MAX(H291-G291-1,0),1)))+0.0625*(MIN(I291+6,9)/3*(MIN(MAX(H291-G291-2,0),1)))+0.05*(MIN(I291+6,9)/3*(MIN(MAX(H291-G291-3,0),1))))+(J291+1-G291)*(J291*1.01+10)/10)*((K291*1.003-0.6)/4)*((L291+4)/5))*(1+(M291-2.5)/12.5)*100/$T$4</f>
        <v>9.483633429162253</v>
      </c>
      <c r="O291" s="17">
        <v>2</v>
      </c>
      <c r="Q291" s="45" t="s">
        <v>302</v>
      </c>
      <c r="R291" s="43"/>
      <c r="S291" s="41">
        <f t="shared" si="6"/>
        <v>0</v>
      </c>
      <c r="T291" s="13">
        <f t="shared" si="7"/>
        <v>0</v>
      </c>
    </row>
    <row r="292" spans="2:20" ht="14.25">
      <c r="B292" s="24">
        <v>289</v>
      </c>
      <c r="C292" s="21" t="s">
        <v>650</v>
      </c>
      <c r="D292" s="14">
        <v>685</v>
      </c>
      <c r="E292" s="14">
        <v>762</v>
      </c>
      <c r="F292" s="12" t="s">
        <v>299</v>
      </c>
      <c r="G292" s="25">
        <v>4</v>
      </c>
      <c r="H292" s="25">
        <v>4</v>
      </c>
      <c r="I292" s="25">
        <v>3</v>
      </c>
      <c r="J292" s="25">
        <v>5</v>
      </c>
      <c r="K292" s="25">
        <v>5</v>
      </c>
      <c r="L292" s="25">
        <v>3</v>
      </c>
      <c r="M292" s="25">
        <v>2</v>
      </c>
      <c r="N292" s="19">
        <f>(((H292+1-G292)*(H292*1.02+10)/10*((I292+4)/3+0.075*(MIN(I292+6,9)/3*(MIN(MAX(H292-G292-1,0),1)))+0.0625*(MIN(I292+6,9)/3*(MIN(MAX(H292-G292-2,0),1)))+0.05*(MIN(I292+6,9)/3*(MIN(MAX(H292-G292-3,0),1))))+(J292+1-G292)*(J292*1.01+10)/10)*((K292*1.003-0.6)/4)*((L292+4)/5))*(1+(M292-2.5)/12.5)*100/$T$4</f>
        <v>9.483059576447381</v>
      </c>
      <c r="O292" s="17"/>
      <c r="Q292" s="45" t="s">
        <v>200</v>
      </c>
      <c r="R292" s="43"/>
      <c r="S292" s="41">
        <f t="shared" si="6"/>
        <v>0</v>
      </c>
      <c r="T292" s="13">
        <f t="shared" si="7"/>
        <v>0</v>
      </c>
    </row>
    <row r="293" spans="2:20" ht="14.25">
      <c r="B293" s="24">
        <v>290</v>
      </c>
      <c r="C293" s="21" t="s">
        <v>776</v>
      </c>
      <c r="D293" s="14">
        <v>1644</v>
      </c>
      <c r="E293" s="14">
        <v>1697</v>
      </c>
      <c r="F293" s="12" t="s">
        <v>585</v>
      </c>
      <c r="G293" s="25">
        <v>2</v>
      </c>
      <c r="H293" s="25">
        <v>2</v>
      </c>
      <c r="I293" s="25">
        <v>3</v>
      </c>
      <c r="J293" s="25">
        <v>4</v>
      </c>
      <c r="K293" s="25">
        <v>4</v>
      </c>
      <c r="L293" s="25">
        <v>4</v>
      </c>
      <c r="M293" s="25">
        <v>2</v>
      </c>
      <c r="N293" s="19">
        <f>(((H293+1-G293)*(H293*1.02+10)/10*((I293+4)/3+0.075*(MIN(I293+6,9)/3*(MIN(MAX(H293-G293-1,0),1)))+0.0625*(MIN(I293+6,9)/3*(MIN(MAX(H293-G293-2,0),1)))+0.05*(MIN(I293+6,9)/3*(MIN(MAX(H293-G293-3,0),1))))+(J293+1-G293)*(J293*1.01+10)/10)*((K293*1.003-0.6)/4)*((L293+4)/5))*(1+(M293-2.5)/12.5)*100/$T$4</f>
        <v>9.341564166633805</v>
      </c>
      <c r="O293" s="16"/>
      <c r="Q293" s="46" t="s">
        <v>171</v>
      </c>
      <c r="R293" s="43"/>
      <c r="S293" s="41">
        <f t="shared" si="6"/>
        <v>1</v>
      </c>
      <c r="T293" s="13">
        <f t="shared" si="7"/>
        <v>1</v>
      </c>
    </row>
    <row r="294" spans="2:20" ht="14.25">
      <c r="B294" s="24">
        <v>291</v>
      </c>
      <c r="C294" s="21" t="s">
        <v>814</v>
      </c>
      <c r="D294" s="14"/>
      <c r="E294" s="14" t="s">
        <v>815</v>
      </c>
      <c r="F294" s="12" t="s">
        <v>99</v>
      </c>
      <c r="G294" s="25">
        <v>1</v>
      </c>
      <c r="H294" s="25">
        <v>2</v>
      </c>
      <c r="I294" s="25">
        <v>3</v>
      </c>
      <c r="J294" s="25">
        <v>2</v>
      </c>
      <c r="K294" s="25">
        <v>4</v>
      </c>
      <c r="L294" s="25">
        <v>3</v>
      </c>
      <c r="M294" s="25">
        <v>2</v>
      </c>
      <c r="N294" s="19">
        <f>(((H294+1-G294)*(H294*1.02+10)/10*((I294+4)/3+0.075*(MIN(I294+6,9)/3*(MIN(MAX(H294-G294-1,0),1)))+0.0625*(MIN(I294+6,9)/3*(MIN(MAX(H294-G294-2,0),1)))+0.05*(MIN(I294+6,9)/3*(MIN(MAX(H294-G294-3,0),1))))+(J294+1-G294)*(J294*1.01+10)/10)*((K294*1.003-0.6)/4)*((L294+4)/5))*(1+(M294-2.5)/12.5)*100/$T$4</f>
        <v>9.33956848496129</v>
      </c>
      <c r="O294" s="17"/>
      <c r="Q294" s="45" t="s">
        <v>360</v>
      </c>
      <c r="R294" s="43"/>
      <c r="S294" s="41">
        <f t="shared" si="6"/>
        <v>0</v>
      </c>
      <c r="T294" s="13">
        <f t="shared" si="7"/>
        <v>0</v>
      </c>
    </row>
    <row r="295" spans="2:20" ht="14.25">
      <c r="B295" s="24">
        <v>292</v>
      </c>
      <c r="C295" s="21" t="s">
        <v>570</v>
      </c>
      <c r="D295" s="14">
        <v>870</v>
      </c>
      <c r="E295" s="14">
        <v>944</v>
      </c>
      <c r="F295" s="12" t="s">
        <v>563</v>
      </c>
      <c r="G295" s="25">
        <v>3</v>
      </c>
      <c r="H295" s="25">
        <v>4</v>
      </c>
      <c r="I295" s="25">
        <v>5</v>
      </c>
      <c r="J295" s="25">
        <v>4</v>
      </c>
      <c r="K295" s="25">
        <v>3</v>
      </c>
      <c r="L295" s="25">
        <v>3</v>
      </c>
      <c r="M295" s="25">
        <v>2</v>
      </c>
      <c r="N295" s="19">
        <f>(((H295+1-G295)*(H295*1.02+10)/10*((I295+4)/3+0.075*(MIN(I295+6,9)/3*(MIN(MAX(H295-G295-1,0),1)))+0.0625*(MIN(I295+6,9)/3*(MIN(MAX(H295-G295-2,0),1)))+0.05*(MIN(I295+6,9)/3*(MIN(MAX(H295-G295-3,0),1))))+(J295+1-G295)*(J295*1.01+10)/10)*((K295*1.003-0.6)/4)*((L295+4)/5))*(1+(M295-2.5)/12.5)*100/$T$4</f>
        <v>9.251665557125762</v>
      </c>
      <c r="O295" s="17"/>
      <c r="Q295" s="45" t="s">
        <v>108</v>
      </c>
      <c r="R295" s="43"/>
      <c r="S295" s="41">
        <f t="shared" si="6"/>
        <v>0</v>
      </c>
      <c r="T295" s="13">
        <f t="shared" si="7"/>
        <v>0</v>
      </c>
    </row>
    <row r="296" spans="2:20" ht="14.25">
      <c r="B296" s="24">
        <v>293</v>
      </c>
      <c r="C296" s="21" t="s">
        <v>601</v>
      </c>
      <c r="D296" s="14"/>
      <c r="E296" s="14">
        <v>1390</v>
      </c>
      <c r="F296" s="12" t="s">
        <v>285</v>
      </c>
      <c r="G296" s="25">
        <v>1</v>
      </c>
      <c r="H296" s="25">
        <v>3</v>
      </c>
      <c r="I296" s="25">
        <v>1</v>
      </c>
      <c r="J296" s="25">
        <v>3</v>
      </c>
      <c r="K296" s="25">
        <v>4</v>
      </c>
      <c r="L296" s="25">
        <v>1</v>
      </c>
      <c r="M296" s="25">
        <v>2</v>
      </c>
      <c r="N296" s="19">
        <f>(((H296+1-G296)*(H296*1.02+10)/10*((I296+4)/3+0.075*(MIN(I296+6,9)/3*(MIN(MAX(H296-G296-1,0),1)))+0.0625*(MIN(I296+6,9)/3*(MIN(MAX(H296-G296-2,0),1)))+0.05*(MIN(I296+6,9)/3*(MIN(MAX(H296-G296-3,0),1))))+(J296+1-G296)*(J296*1.01+10)/10)*((K296*1.003-0.6)/4)*((L296+4)/5))*(1+(M296-2.5)/12.5)*100/$T$4</f>
        <v>9.250525049225823</v>
      </c>
      <c r="O296" s="16"/>
      <c r="Q296" s="45" t="s">
        <v>271</v>
      </c>
      <c r="R296" s="43"/>
      <c r="S296" s="41">
        <f t="shared" si="6"/>
        <v>0</v>
      </c>
      <c r="T296" s="13">
        <f t="shared" si="7"/>
        <v>0</v>
      </c>
    </row>
    <row r="297" spans="2:20" ht="14.25">
      <c r="B297" s="24">
        <v>294</v>
      </c>
      <c r="C297" s="21" t="s">
        <v>79</v>
      </c>
      <c r="D297" s="14"/>
      <c r="E297" s="14" t="s">
        <v>495</v>
      </c>
      <c r="F297" s="12" t="s">
        <v>57</v>
      </c>
      <c r="G297" s="25">
        <v>4</v>
      </c>
      <c r="H297" s="25">
        <v>5</v>
      </c>
      <c r="I297" s="25">
        <v>5</v>
      </c>
      <c r="J297" s="25">
        <v>5</v>
      </c>
      <c r="K297" s="25">
        <v>3</v>
      </c>
      <c r="L297" s="25">
        <v>2</v>
      </c>
      <c r="M297" s="25">
        <v>3</v>
      </c>
      <c r="N297" s="19">
        <f>(((H297+1-G297)*(H297*1.02+10)/10*((I297+4)/3+0.075*(MIN(I297+6,9)/3*(MIN(MAX(H297-G297-1,0),1)))+0.0625*(MIN(I297+6,9)/3*(MIN(MAX(H297-G297-2,0),1)))+0.05*(MIN(I297+6,9)/3*(MIN(MAX(H297-G297-3,0),1))))+(J297+1-G297)*(J297*1.01+10)/10)*((K297*1.003-0.6)/4)*((L297+4)/5))*(1+(M297-2.5)/12.5)*100/$T$4</f>
        <v>9.212095406694864</v>
      </c>
      <c r="O297" s="17"/>
      <c r="Q297" s="45" t="s">
        <v>752</v>
      </c>
      <c r="R297" s="43"/>
      <c r="S297" s="41">
        <f t="shared" si="6"/>
        <v>0</v>
      </c>
      <c r="T297" s="13">
        <f t="shared" si="7"/>
        <v>0</v>
      </c>
    </row>
    <row r="298" spans="2:20" ht="14.25">
      <c r="B298" s="24">
        <v>295</v>
      </c>
      <c r="C298" s="21" t="s">
        <v>545</v>
      </c>
      <c r="D298" s="14"/>
      <c r="E298" s="14">
        <v>1207</v>
      </c>
      <c r="F298" s="12" t="s">
        <v>229</v>
      </c>
      <c r="G298" s="25">
        <v>2</v>
      </c>
      <c r="H298" s="25">
        <v>3</v>
      </c>
      <c r="I298" s="25">
        <v>4</v>
      </c>
      <c r="J298" s="25">
        <v>4</v>
      </c>
      <c r="K298" s="25">
        <v>3</v>
      </c>
      <c r="L298" s="25">
        <v>3</v>
      </c>
      <c r="M298" s="25">
        <v>2</v>
      </c>
      <c r="N298" s="19">
        <f>(((H298+1-G298)*(H298*1.02+10)/10*((I298+4)/3+0.075*(MIN(I298+6,9)/3*(MIN(MAX(H298-G298-1,0),1)))+0.0625*(MIN(I298+6,9)/3*(MIN(MAX(H298-G298-2,0),1)))+0.05*(MIN(I298+6,9)/3*(MIN(MAX(H298-G298-3,0),1))))+(J298+1-G298)*(J298*1.01+10)/10)*((K298*1.003-0.6)/4)*((L298+4)/5))*(1+(M298-2.5)/12.5)*100/$T$4</f>
        <v>9.18700691369169</v>
      </c>
      <c r="O298" s="17"/>
      <c r="Q298" s="45" t="s">
        <v>227</v>
      </c>
      <c r="R298" s="43"/>
      <c r="S298" s="41">
        <f t="shared" si="6"/>
        <v>0</v>
      </c>
      <c r="T298" s="13">
        <f t="shared" si="7"/>
        <v>0</v>
      </c>
    </row>
    <row r="299" spans="2:20" ht="14.25">
      <c r="B299" s="24">
        <v>296</v>
      </c>
      <c r="C299" s="21" t="s">
        <v>823</v>
      </c>
      <c r="D299" s="14">
        <v>1330</v>
      </c>
      <c r="E299" s="14">
        <v>1376</v>
      </c>
      <c r="F299" s="12" t="s">
        <v>11</v>
      </c>
      <c r="G299" s="25">
        <v>2</v>
      </c>
      <c r="H299" s="25">
        <v>3</v>
      </c>
      <c r="I299" s="25">
        <v>3</v>
      </c>
      <c r="J299" s="25">
        <v>4</v>
      </c>
      <c r="K299" s="25">
        <v>3</v>
      </c>
      <c r="L299" s="25">
        <v>3</v>
      </c>
      <c r="M299" s="25">
        <v>3</v>
      </c>
      <c r="N299" s="19">
        <f>(((H299+1-G299)*(H299*1.02+10)/10*((I299+4)/3+0.075*(MIN(I299+6,9)/3*(MIN(MAX(H299-G299-1,0),1)))+0.0625*(MIN(I299+6,9)/3*(MIN(MAX(H299-G299-2,0),1)))+0.05*(MIN(I299+6,9)/3*(MIN(MAX(H299-G299-3,0),1))))+(J299+1-G299)*(J299*1.01+10)/10)*((K299*1.003-0.6)/4)*((L299+4)/5))*(1+(M299-2.5)/12.5)*100/$T$4</f>
        <v>9.177326382330092</v>
      </c>
      <c r="O299" s="17"/>
      <c r="Q299" s="45" t="s">
        <v>336</v>
      </c>
      <c r="R299" s="43"/>
      <c r="S299" s="41">
        <f aca="true" t="shared" si="8" ref="S299:S362">COUNTIF($F$4:$F$103,Q299)</f>
        <v>0</v>
      </c>
      <c r="T299" s="13">
        <f aca="true" t="shared" si="9" ref="T299:T362">COUNTIF($F$4:$F$203,Q299)</f>
        <v>0</v>
      </c>
    </row>
    <row r="300" spans="2:20" ht="14.25">
      <c r="B300" s="24">
        <v>297</v>
      </c>
      <c r="C300" s="21" t="s">
        <v>609</v>
      </c>
      <c r="D300" s="14"/>
      <c r="E300" s="14" t="s">
        <v>610</v>
      </c>
      <c r="F300" s="12" t="s">
        <v>608</v>
      </c>
      <c r="G300" s="25">
        <v>2</v>
      </c>
      <c r="H300" s="25">
        <v>3</v>
      </c>
      <c r="I300" s="25">
        <v>2</v>
      </c>
      <c r="J300" s="25">
        <v>3</v>
      </c>
      <c r="K300" s="25">
        <v>4</v>
      </c>
      <c r="L300" s="25">
        <v>3</v>
      </c>
      <c r="M300" s="25">
        <v>2</v>
      </c>
      <c r="N300" s="19">
        <f>(((H300+1-G300)*(H300*1.02+10)/10*((I300+4)/3+0.075*(MIN(I300+6,9)/3*(MIN(MAX(H300-G300-1,0),1)))+0.0625*(MIN(I300+6,9)/3*(MIN(MAX(H300-G300-2,0),1)))+0.05*(MIN(I300+6,9)/3*(MIN(MAX(H300-G300-3,0),1))))+(J300+1-G300)*(J300*1.01+10)/10)*((K300*1.003-0.6)/4)*((L300+4)/5))*(1+(M300-2.5)/12.5)*100/$T$4</f>
        <v>9.11527603921143</v>
      </c>
      <c r="O300" s="17"/>
      <c r="Q300" s="45" t="s">
        <v>356</v>
      </c>
      <c r="R300" s="43"/>
      <c r="S300" s="41">
        <f t="shared" si="8"/>
        <v>0</v>
      </c>
      <c r="T300" s="13">
        <f t="shared" si="9"/>
        <v>0</v>
      </c>
    </row>
    <row r="301" spans="2:20" ht="14.25">
      <c r="B301" s="24">
        <v>298</v>
      </c>
      <c r="C301" s="21" t="s">
        <v>438</v>
      </c>
      <c r="D301" s="14"/>
      <c r="E301" s="14" t="s">
        <v>445</v>
      </c>
      <c r="F301" s="12" t="s">
        <v>110</v>
      </c>
      <c r="G301" s="25">
        <v>3</v>
      </c>
      <c r="H301" s="25">
        <v>4</v>
      </c>
      <c r="I301" s="25">
        <v>3</v>
      </c>
      <c r="J301" s="25">
        <v>4</v>
      </c>
      <c r="K301" s="25">
        <v>4</v>
      </c>
      <c r="L301" s="25">
        <v>3</v>
      </c>
      <c r="M301" s="25">
        <v>0</v>
      </c>
      <c r="N301" s="19">
        <f>(((H301+1-G301)*(H301*1.02+10)/10*((I301+4)/3+0.075*(MIN(I301+6,9)/3*(MIN(MAX(H301-G301-1,0),1)))+0.0625*(MIN(I301+6,9)/3*(MIN(MAX(H301-G301-2,0),1)))+0.05*(MIN(I301+6,9)/3*(MIN(MAX(H301-G301-3,0),1))))+(J301+1-G301)*(J301*1.01+10)/10)*((K301*1.003-0.6)/4)*((L301+4)/5))*(1+(M301-2.5)/12.5)*100/$T$4</f>
        <v>9.098460573267095</v>
      </c>
      <c r="O301" s="16"/>
      <c r="Q301" s="45" t="s">
        <v>641</v>
      </c>
      <c r="R301" s="43"/>
      <c r="S301" s="41">
        <f t="shared" si="8"/>
        <v>0</v>
      </c>
      <c r="T301" s="13">
        <f t="shared" si="9"/>
        <v>0</v>
      </c>
    </row>
    <row r="302" spans="2:20" ht="14.25">
      <c r="B302" s="24">
        <v>299</v>
      </c>
      <c r="C302" s="21" t="s">
        <v>576</v>
      </c>
      <c r="D302" s="14">
        <v>478</v>
      </c>
      <c r="E302" s="14">
        <v>573</v>
      </c>
      <c r="F302" s="12" t="s">
        <v>563</v>
      </c>
      <c r="G302" s="25">
        <v>2</v>
      </c>
      <c r="H302" s="25">
        <v>4</v>
      </c>
      <c r="I302" s="25">
        <v>2</v>
      </c>
      <c r="J302" s="25">
        <v>5</v>
      </c>
      <c r="K302" s="25">
        <v>2</v>
      </c>
      <c r="L302" s="25">
        <v>4</v>
      </c>
      <c r="M302" s="25">
        <v>3</v>
      </c>
      <c r="N302" s="19">
        <f>(((H302+1-G302)*(H302*1.02+10)/10*((I302+4)/3+0.075*(MIN(I302+6,9)/3*(MIN(MAX(H302-G302-1,0),1)))+0.0625*(MIN(I302+6,9)/3*(MIN(MAX(H302-G302-2,0),1)))+0.05*(MIN(I302+6,9)/3*(MIN(MAX(H302-G302-3,0),1))))+(J302+1-G302)*(J302*1.01+10)/10)*((K302*1.003-0.6)/4)*((L302+4)/5))*(1+(M302-2.5)/12.5)*100/$T$4</f>
        <v>9.094797308966172</v>
      </c>
      <c r="O302" s="17"/>
      <c r="Q302" s="45" t="s">
        <v>219</v>
      </c>
      <c r="R302" s="43"/>
      <c r="S302" s="41">
        <f t="shared" si="8"/>
        <v>0</v>
      </c>
      <c r="T302" s="13">
        <f t="shared" si="9"/>
        <v>0</v>
      </c>
    </row>
    <row r="303" spans="2:20" ht="14.25">
      <c r="B303" s="24">
        <v>300</v>
      </c>
      <c r="C303" s="21" t="s">
        <v>626</v>
      </c>
      <c r="D303" s="14"/>
      <c r="E303" s="14" t="s">
        <v>627</v>
      </c>
      <c r="F303" s="12" t="s">
        <v>299</v>
      </c>
      <c r="G303" s="25">
        <v>4</v>
      </c>
      <c r="H303" s="25">
        <v>5</v>
      </c>
      <c r="I303" s="25">
        <v>4</v>
      </c>
      <c r="J303" s="25">
        <v>5</v>
      </c>
      <c r="K303" s="25">
        <v>3</v>
      </c>
      <c r="L303" s="25">
        <v>3</v>
      </c>
      <c r="M303" s="25">
        <v>2</v>
      </c>
      <c r="N303" s="19">
        <f>(((H303+1-G303)*(H303*1.02+10)/10*((I303+4)/3+0.075*(MIN(I303+6,9)/3*(MIN(MAX(H303-G303-1,0),1)))+0.0625*(MIN(I303+6,9)/3*(MIN(MAX(H303-G303-2,0),1)))+0.05*(MIN(I303+6,9)/3*(MIN(MAX(H303-G303-3,0),1))))+(J303+1-G303)*(J303*1.01+10)/10)*((K303*1.003-0.6)/4)*((L303+4)/5))*(1+(M303-2.5)/12.5)*100/$T$4</f>
        <v>9.093306676172826</v>
      </c>
      <c r="O303" s="17"/>
      <c r="Q303" s="45" t="s">
        <v>412</v>
      </c>
      <c r="R303" s="43"/>
      <c r="S303" s="41">
        <f t="shared" si="8"/>
        <v>0</v>
      </c>
      <c r="T303" s="13">
        <f t="shared" si="9"/>
        <v>0</v>
      </c>
    </row>
    <row r="304" spans="2:20" ht="14.25">
      <c r="B304" s="24">
        <v>301</v>
      </c>
      <c r="C304" s="21" t="s">
        <v>731</v>
      </c>
      <c r="D304" s="14">
        <v>1066</v>
      </c>
      <c r="E304" s="14">
        <v>1127</v>
      </c>
      <c r="F304" s="12" t="s">
        <v>727</v>
      </c>
      <c r="G304" s="25">
        <v>2</v>
      </c>
      <c r="H304" s="25">
        <v>3</v>
      </c>
      <c r="I304" s="25">
        <v>3</v>
      </c>
      <c r="J304" s="25">
        <v>3</v>
      </c>
      <c r="K304" s="25">
        <v>3</v>
      </c>
      <c r="L304" s="25">
        <v>4</v>
      </c>
      <c r="M304" s="25">
        <v>3</v>
      </c>
      <c r="N304" s="19">
        <f>(((H304+1-G304)*(H304*1.02+10)/10*((I304+4)/3+0.075*(MIN(I304+6,9)/3*(MIN(MAX(H304-G304-1,0),1)))+0.0625*(MIN(I304+6,9)/3*(MIN(MAX(H304-G304-2,0),1)))+0.05*(MIN(I304+6,9)/3*(MIN(MAX(H304-G304-3,0),1))))+(J304+1-G304)*(J304*1.01+10)/10)*((K304*1.003-0.6)/4)*((L304+4)/5))*(1+(M304-2.5)/12.5)*100/$T$4</f>
        <v>8.854059258236187</v>
      </c>
      <c r="O304" s="17"/>
      <c r="Q304" s="45" t="s">
        <v>741</v>
      </c>
      <c r="R304" s="43"/>
      <c r="S304" s="41">
        <f t="shared" si="8"/>
        <v>0</v>
      </c>
      <c r="T304" s="13">
        <f t="shared" si="9"/>
        <v>0</v>
      </c>
    </row>
    <row r="305" spans="2:20" ht="14.25">
      <c r="B305" s="24">
        <v>302</v>
      </c>
      <c r="C305" s="21" t="s">
        <v>399</v>
      </c>
      <c r="D305" s="14">
        <v>1208</v>
      </c>
      <c r="E305" s="14">
        <v>1276</v>
      </c>
      <c r="F305" s="12" t="s">
        <v>212</v>
      </c>
      <c r="G305" s="25">
        <v>1</v>
      </c>
      <c r="H305" s="25">
        <v>2</v>
      </c>
      <c r="I305" s="25">
        <v>4</v>
      </c>
      <c r="J305" s="25">
        <v>2</v>
      </c>
      <c r="K305" s="25">
        <v>4</v>
      </c>
      <c r="L305" s="25">
        <v>2</v>
      </c>
      <c r="M305" s="25">
        <v>2</v>
      </c>
      <c r="N305" s="19">
        <f>(((H305+1-G305)*(H305*1.02+10)/10*((I305+4)/3+0.075*(MIN(I305+6,9)/3*(MIN(MAX(H305-G305-1,0),1)))+0.0625*(MIN(I305+6,9)/3*(MIN(MAX(H305-G305-2,0),1)))+0.05*(MIN(I305+6,9)/3*(MIN(MAX(H305-G305-3,0),1))))+(J305+1-G305)*(J305*1.01+10)/10)*((K305*1.003-0.6)/4)*((L305+4)/5))*(1+(M305-2.5)/12.5)*100/$T$4</f>
        <v>8.80627799358372</v>
      </c>
      <c r="O305" s="17"/>
      <c r="Q305" s="45" t="s">
        <v>250</v>
      </c>
      <c r="R305" s="43"/>
      <c r="S305" s="41">
        <f t="shared" si="8"/>
        <v>0</v>
      </c>
      <c r="T305" s="13">
        <f t="shared" si="9"/>
        <v>0</v>
      </c>
    </row>
    <row r="306" spans="2:20" ht="14.25">
      <c r="B306" s="24">
        <v>303</v>
      </c>
      <c r="C306" s="21" t="s">
        <v>527</v>
      </c>
      <c r="D306" s="14"/>
      <c r="E306" s="14">
        <v>1504</v>
      </c>
      <c r="F306" s="12" t="s">
        <v>327</v>
      </c>
      <c r="G306" s="25">
        <v>0</v>
      </c>
      <c r="H306" s="25">
        <v>1</v>
      </c>
      <c r="I306" s="25">
        <v>5</v>
      </c>
      <c r="J306" s="25">
        <v>1</v>
      </c>
      <c r="K306" s="25">
        <v>4</v>
      </c>
      <c r="L306" s="25">
        <v>2</v>
      </c>
      <c r="M306" s="25">
        <v>2</v>
      </c>
      <c r="N306" s="19">
        <f>(((H306+1-G306)*(H306*1.02+10)/10*((I306+4)/3+0.075*(MIN(I306+6,9)/3*(MIN(MAX(H306-G306-1,0),1)))+0.0625*(MIN(I306+6,9)/3*(MIN(MAX(H306-G306-2,0),1)))+0.05*(MIN(I306+6,9)/3*(MIN(MAX(H306-G306-3,0),1))))+(J306+1-G306)*(J306*1.01+10)/10)*((K306*1.003-0.6)/4)*((L306+4)/5))*(1+(M306-2.5)/12.5)*100/$T$4</f>
        <v>8.794969130772802</v>
      </c>
      <c r="O306" s="17">
        <v>1</v>
      </c>
      <c r="Q306" s="45" t="s">
        <v>346</v>
      </c>
      <c r="R306" s="43"/>
      <c r="S306" s="41">
        <f t="shared" si="8"/>
        <v>0</v>
      </c>
      <c r="T306" s="13">
        <f t="shared" si="9"/>
        <v>0</v>
      </c>
    </row>
    <row r="307" spans="2:20" ht="14.25">
      <c r="B307" s="24">
        <v>304</v>
      </c>
      <c r="C307" s="21" t="s">
        <v>675</v>
      </c>
      <c r="D307" s="14"/>
      <c r="E307" s="14">
        <v>871</v>
      </c>
      <c r="F307" s="12" t="s">
        <v>674</v>
      </c>
      <c r="G307" s="25">
        <v>0</v>
      </c>
      <c r="H307" s="25">
        <v>1</v>
      </c>
      <c r="I307" s="25">
        <v>5</v>
      </c>
      <c r="J307" s="25">
        <v>1</v>
      </c>
      <c r="K307" s="25">
        <v>4</v>
      </c>
      <c r="L307" s="25">
        <v>2</v>
      </c>
      <c r="M307" s="25">
        <v>2</v>
      </c>
      <c r="N307" s="19">
        <f>(((H307+1-G307)*(H307*1.02+10)/10*((I307+4)/3+0.075*(MIN(I307+6,9)/3*(MIN(MAX(H307-G307-1,0),1)))+0.0625*(MIN(I307+6,9)/3*(MIN(MAX(H307-G307-2,0),1)))+0.05*(MIN(I307+6,9)/3*(MIN(MAX(H307-G307-3,0),1))))+(J307+1-G307)*(J307*1.01+10)/10)*((K307*1.003-0.6)/4)*((L307+4)/5))*(1+(M307-2.5)/12.5)*100/$T$4</f>
        <v>8.794969130772802</v>
      </c>
      <c r="O307" s="16">
        <v>2</v>
      </c>
      <c r="Q307" s="48" t="s">
        <v>211</v>
      </c>
      <c r="R307" s="43"/>
      <c r="S307" s="41">
        <f t="shared" si="8"/>
        <v>0</v>
      </c>
      <c r="T307" s="13">
        <f t="shared" si="9"/>
        <v>0</v>
      </c>
    </row>
    <row r="308" spans="2:20" ht="14.25">
      <c r="B308" s="24">
        <v>305</v>
      </c>
      <c r="C308" s="21" t="s">
        <v>516</v>
      </c>
      <c r="D308" s="14">
        <v>1875</v>
      </c>
      <c r="E308" s="14">
        <v>1934</v>
      </c>
      <c r="F308" s="12" t="s">
        <v>205</v>
      </c>
      <c r="G308" s="25">
        <v>1</v>
      </c>
      <c r="H308" s="25">
        <v>2</v>
      </c>
      <c r="I308" s="25">
        <v>3</v>
      </c>
      <c r="J308" s="25">
        <v>2</v>
      </c>
      <c r="K308" s="25">
        <v>3</v>
      </c>
      <c r="L308" s="25">
        <v>4</v>
      </c>
      <c r="M308" s="25">
        <v>4</v>
      </c>
      <c r="N308" s="19">
        <f>(((H308+1-G308)*(H308*1.02+10)/10*((I308+4)/3+0.075*(MIN(I308+6,9)/3*(MIN(MAX(H308-G308-1,0),1)))+0.0625*(MIN(I308+6,9)/3*(MIN(MAX(H308-G308-2,0),1)))+0.05*(MIN(I308+6,9)/3*(MIN(MAX(H308-G308-3,0),1))))+(J308+1-G308)*(J308*1.01+10)/10)*((K308*1.003-0.6)/4)*((L308+4)/5))*(1+(M308-2.5)/12.5)*100/$T$4</f>
        <v>8.79211429475254</v>
      </c>
      <c r="O308" s="16"/>
      <c r="Q308" s="45" t="s">
        <v>234</v>
      </c>
      <c r="R308" s="43"/>
      <c r="S308" s="41">
        <f t="shared" si="8"/>
        <v>0</v>
      </c>
      <c r="T308" s="13">
        <f t="shared" si="9"/>
        <v>0</v>
      </c>
    </row>
    <row r="309" spans="2:20" ht="14.25">
      <c r="B309" s="24">
        <v>306</v>
      </c>
      <c r="C309" s="21" t="s">
        <v>81</v>
      </c>
      <c r="D309" s="14"/>
      <c r="E309" s="14" t="s">
        <v>711</v>
      </c>
      <c r="F309" s="12" t="s">
        <v>710</v>
      </c>
      <c r="G309" s="25">
        <v>2</v>
      </c>
      <c r="H309" s="25">
        <v>3</v>
      </c>
      <c r="I309" s="25">
        <v>3</v>
      </c>
      <c r="J309" s="25">
        <v>3</v>
      </c>
      <c r="K309" s="25">
        <v>4</v>
      </c>
      <c r="L309" s="25">
        <v>2</v>
      </c>
      <c r="M309" s="25">
        <v>2</v>
      </c>
      <c r="N309" s="19">
        <f>(((H309+1-G309)*(H309*1.02+10)/10*((I309+4)/3+0.075*(MIN(I309+6,9)/3*(MIN(MAX(H309-G309-1,0),1)))+0.0625*(MIN(I309+6,9)/3*(MIN(MAX(H309-G309-2,0),1)))+0.05*(MIN(I309+6,9)/3*(MIN(MAX(H309-G309-3,0),1))))+(J309+1-G309)*(J309*1.01+10)/10)*((K309*1.003-0.6)/4)*((L309+4)/5))*(1+(M309-2.5)/12.5)*100/$T$4</f>
        <v>8.68188050266363</v>
      </c>
      <c r="O309" s="16"/>
      <c r="Q309" s="45" t="s">
        <v>737</v>
      </c>
      <c r="R309" s="43"/>
      <c r="S309" s="41">
        <f t="shared" si="8"/>
        <v>0</v>
      </c>
      <c r="T309" s="13">
        <f t="shared" si="9"/>
        <v>0</v>
      </c>
    </row>
    <row r="310" spans="2:20" ht="14.25">
      <c r="B310" s="24">
        <v>307</v>
      </c>
      <c r="C310" s="21" t="s">
        <v>449</v>
      </c>
      <c r="D310" s="14" t="s">
        <v>450</v>
      </c>
      <c r="E310" s="14" t="s">
        <v>451</v>
      </c>
      <c r="F310" s="12" t="s">
        <v>233</v>
      </c>
      <c r="G310" s="25">
        <v>1</v>
      </c>
      <c r="H310" s="25">
        <v>2</v>
      </c>
      <c r="I310" s="25">
        <v>5</v>
      </c>
      <c r="J310" s="25">
        <v>2</v>
      </c>
      <c r="K310" s="25">
        <v>4</v>
      </c>
      <c r="L310" s="25">
        <v>1</v>
      </c>
      <c r="M310" s="25">
        <v>3</v>
      </c>
      <c r="N310" s="19">
        <f>(((H310+1-G310)*(H310*1.02+10)/10*((I310+4)/3+0.075*(MIN(I310+6,9)/3*(MIN(MAX(H310-G310-1,0),1)))+0.0625*(MIN(I310+6,9)/3*(MIN(MAX(H310-G310-2,0),1)))+0.05*(MIN(I310+6,9)/3*(MIN(MAX(H310-G310-3,0),1))))+(J310+1-G310)*(J310*1.01+10)/10)*((K310*1.003-0.6)/4)*((L310+4)/5))*(1+(M310-2.5)/12.5)*100/$T$4</f>
        <v>8.673177113147386</v>
      </c>
      <c r="O310" s="16">
        <v>1</v>
      </c>
      <c r="Q310" s="45" t="s">
        <v>749</v>
      </c>
      <c r="R310" s="43"/>
      <c r="S310" s="41">
        <f t="shared" si="8"/>
        <v>0</v>
      </c>
      <c r="T310" s="13">
        <f t="shared" si="9"/>
        <v>0</v>
      </c>
    </row>
    <row r="311" spans="2:20" ht="14.25">
      <c r="B311" s="24">
        <v>308</v>
      </c>
      <c r="C311" s="21" t="s">
        <v>517</v>
      </c>
      <c r="D311" s="14"/>
      <c r="E311" s="14">
        <v>1473</v>
      </c>
      <c r="F311" s="12" t="s">
        <v>257</v>
      </c>
      <c r="G311" s="25">
        <v>1</v>
      </c>
      <c r="H311" s="25">
        <v>2</v>
      </c>
      <c r="I311" s="25">
        <v>5</v>
      </c>
      <c r="J311" s="25">
        <v>2</v>
      </c>
      <c r="K311" s="25">
        <v>4</v>
      </c>
      <c r="L311" s="25">
        <v>1</v>
      </c>
      <c r="M311" s="25">
        <v>3</v>
      </c>
      <c r="N311" s="19">
        <f>(((H311+1-G311)*(H311*1.02+10)/10*((I311+4)/3+0.075*(MIN(I311+6,9)/3*(MIN(MAX(H311-G311-1,0),1)))+0.0625*(MIN(I311+6,9)/3*(MIN(MAX(H311-G311-2,0),1)))+0.05*(MIN(I311+6,9)/3*(MIN(MAX(H311-G311-3,0),1))))+(J311+1-G311)*(J311*1.01+10)/10)*((K311*1.003-0.6)/4)*((L311+4)/5))*(1+(M311-2.5)/12.5)*100/$T$4</f>
        <v>8.673177113147386</v>
      </c>
      <c r="O311" s="17">
        <v>2</v>
      </c>
      <c r="Q311" s="45" t="s">
        <v>287</v>
      </c>
      <c r="R311" s="43"/>
      <c r="S311" s="41">
        <f t="shared" si="8"/>
        <v>0</v>
      </c>
      <c r="T311" s="13">
        <f t="shared" si="9"/>
        <v>0</v>
      </c>
    </row>
    <row r="312" spans="2:20" ht="14.25">
      <c r="B312" s="24">
        <v>309</v>
      </c>
      <c r="C312" s="21" t="s">
        <v>845</v>
      </c>
      <c r="D312" s="14">
        <v>940</v>
      </c>
      <c r="E312" s="14">
        <v>996</v>
      </c>
      <c r="F312" s="12" t="s">
        <v>14</v>
      </c>
      <c r="G312" s="25">
        <v>2</v>
      </c>
      <c r="H312" s="25">
        <v>3</v>
      </c>
      <c r="I312" s="25">
        <v>5</v>
      </c>
      <c r="J312" s="25">
        <v>3</v>
      </c>
      <c r="K312" s="25">
        <v>3</v>
      </c>
      <c r="L312" s="25">
        <v>3</v>
      </c>
      <c r="M312" s="25">
        <v>2</v>
      </c>
      <c r="N312" s="19">
        <f>(((H312+1-G312)*(H312*1.02+10)/10*((I312+4)/3+0.075*(MIN(I312+6,9)/3*(MIN(MAX(H312-G312-1,0),1)))+0.0625*(MIN(I312+6,9)/3*(MIN(MAX(H312-G312-2,0),1)))+0.05*(MIN(I312+6,9)/3*(MIN(MAX(H312-G312-3,0),1))))+(J312+1-G312)*(J312*1.01+10)/10)*((K312*1.003-0.6)/4)*((L312+4)/5))*(1+(M312-2.5)/12.5)*100/$T$4</f>
        <v>8.582612983964747</v>
      </c>
      <c r="O312" s="17"/>
      <c r="Q312" s="45" t="s">
        <v>287</v>
      </c>
      <c r="R312" s="43"/>
      <c r="S312" s="41">
        <f t="shared" si="8"/>
        <v>0</v>
      </c>
      <c r="T312" s="13">
        <f t="shared" si="9"/>
        <v>0</v>
      </c>
    </row>
    <row r="313" spans="2:20" ht="14.25">
      <c r="B313" s="24">
        <v>310</v>
      </c>
      <c r="C313" s="21" t="s">
        <v>818</v>
      </c>
      <c r="D313" s="14">
        <v>943</v>
      </c>
      <c r="E313" s="14">
        <v>975</v>
      </c>
      <c r="F313" s="12" t="s">
        <v>11</v>
      </c>
      <c r="G313" s="25">
        <v>2</v>
      </c>
      <c r="H313" s="25">
        <v>3</v>
      </c>
      <c r="I313" s="25">
        <v>1</v>
      </c>
      <c r="J313" s="25">
        <v>4</v>
      </c>
      <c r="K313" s="25">
        <v>4</v>
      </c>
      <c r="L313" s="25">
        <v>2</v>
      </c>
      <c r="M313" s="25">
        <v>2</v>
      </c>
      <c r="N313" s="19">
        <f>(((H313+1-G313)*(H313*1.02+10)/10*((I313+4)/3+0.075*(MIN(I313+6,9)/3*(MIN(MAX(H313-G313-1,0),1)))+0.0625*(MIN(I313+6,9)/3*(MIN(MAX(H313-G313-2,0),1)))+0.05*(MIN(I313+6,9)/3*(MIN(MAX(H313-G313-3,0),1))))+(J313+1-G313)*(J313*1.01+10)/10)*((K313*1.003-0.6)/4)*((L313+4)/5))*(1+(M313-2.5)/12.5)*100/$T$4</f>
        <v>8.546839376156795</v>
      </c>
      <c r="O313" s="16"/>
      <c r="Q313" s="48" t="s">
        <v>193</v>
      </c>
      <c r="R313" s="43"/>
      <c r="S313" s="41">
        <f t="shared" si="8"/>
        <v>0</v>
      </c>
      <c r="T313" s="13">
        <f t="shared" si="9"/>
        <v>0</v>
      </c>
    </row>
    <row r="314" spans="2:20" ht="14.25">
      <c r="B314" s="24">
        <v>311</v>
      </c>
      <c r="C314" s="21" t="s">
        <v>714</v>
      </c>
      <c r="D314" s="14"/>
      <c r="E314" s="14" t="s">
        <v>715</v>
      </c>
      <c r="F314" s="12" t="s">
        <v>710</v>
      </c>
      <c r="G314" s="25">
        <v>3</v>
      </c>
      <c r="H314" s="25">
        <v>4</v>
      </c>
      <c r="I314" s="25">
        <v>2</v>
      </c>
      <c r="J314" s="25">
        <v>4</v>
      </c>
      <c r="K314" s="25">
        <v>4</v>
      </c>
      <c r="L314" s="25">
        <v>2</v>
      </c>
      <c r="M314" s="25">
        <v>2</v>
      </c>
      <c r="N314" s="19">
        <f>(((H314+1-G314)*(H314*1.02+10)/10*((I314+4)/3+0.075*(MIN(I314+6,9)/3*(MIN(MAX(H314-G314-1,0),1)))+0.0625*(MIN(I314+6,9)/3*(MIN(MAX(H314-G314-2,0),1)))+0.05*(MIN(I314+6,9)/3*(MIN(MAX(H314-G314-3,0),1))))+(J314+1-G314)*(J314*1.01+10)/10)*((K314*1.003-0.6)/4)*((L314+4)/5))*(1+(M314-2.5)/12.5)*100/$T$4</f>
        <v>8.421776658012531</v>
      </c>
      <c r="O314" s="16"/>
      <c r="Q314" s="45" t="s">
        <v>225</v>
      </c>
      <c r="R314" s="43"/>
      <c r="S314" s="41">
        <f t="shared" si="8"/>
        <v>0</v>
      </c>
      <c r="T314" s="13">
        <f t="shared" si="9"/>
        <v>0</v>
      </c>
    </row>
    <row r="315" spans="2:20" ht="14.25">
      <c r="B315" s="24">
        <v>312</v>
      </c>
      <c r="C315" s="21" t="s">
        <v>429</v>
      </c>
      <c r="D315" s="14"/>
      <c r="E315" s="14">
        <v>1717</v>
      </c>
      <c r="F315" s="12" t="s">
        <v>258</v>
      </c>
      <c r="G315" s="25">
        <v>0</v>
      </c>
      <c r="H315" s="25">
        <v>2</v>
      </c>
      <c r="I315" s="25">
        <v>4</v>
      </c>
      <c r="J315" s="25">
        <v>2</v>
      </c>
      <c r="K315" s="25">
        <v>3</v>
      </c>
      <c r="L315" s="25">
        <v>2</v>
      </c>
      <c r="M315" s="25">
        <v>0</v>
      </c>
      <c r="N315" s="19">
        <f>(((H315+1-G315)*(H315*1.02+10)/10*((I315+4)/3+0.075*(MIN(I315+6,9)/3*(MIN(MAX(H315-G315-1,0),1)))+0.0625*(MIN(I315+6,9)/3*(MIN(MAX(H315-G315-2,0),1)))+0.05*(MIN(I315+6,9)/3*(MIN(MAX(H315-G315-3,0),1))))+(J315+1-G315)*(J315*1.01+10)/10)*((K315*1.003-0.6)/4)*((L315+4)/5))*(1+(M315-2.5)/12.5)*100/$T$4</f>
        <v>8.249084757558313</v>
      </c>
      <c r="O315" s="16">
        <v>1</v>
      </c>
      <c r="Q315" s="45" t="s">
        <v>348</v>
      </c>
      <c r="R315" s="43"/>
      <c r="S315" s="41">
        <f t="shared" si="8"/>
        <v>0</v>
      </c>
      <c r="T315" s="13">
        <f t="shared" si="9"/>
        <v>0</v>
      </c>
    </row>
    <row r="316" spans="2:20" ht="14.25">
      <c r="B316" s="24">
        <v>313</v>
      </c>
      <c r="C316" s="21" t="s">
        <v>431</v>
      </c>
      <c r="D316" s="14"/>
      <c r="E316" s="14" t="s">
        <v>432</v>
      </c>
      <c r="F316" s="12" t="s">
        <v>258</v>
      </c>
      <c r="G316" s="25">
        <v>0</v>
      </c>
      <c r="H316" s="25">
        <v>2</v>
      </c>
      <c r="I316" s="25">
        <v>4</v>
      </c>
      <c r="J316" s="25">
        <v>2</v>
      </c>
      <c r="K316" s="25">
        <v>3</v>
      </c>
      <c r="L316" s="25">
        <v>2</v>
      </c>
      <c r="M316" s="25">
        <v>0</v>
      </c>
      <c r="N316" s="19">
        <f>(((H316+1-G316)*(H316*1.02+10)/10*((I316+4)/3+0.075*(MIN(I316+6,9)/3*(MIN(MAX(H316-G316-1,0),1)))+0.0625*(MIN(I316+6,9)/3*(MIN(MAX(H316-G316-2,0),1)))+0.05*(MIN(I316+6,9)/3*(MIN(MAX(H316-G316-3,0),1))))+(J316+1-G316)*(J316*1.01+10)/10)*((K316*1.003-0.6)/4)*((L316+4)/5))*(1+(M316-2.5)/12.5)*100/$T$4</f>
        <v>8.249084757558313</v>
      </c>
      <c r="O316" s="16">
        <v>2</v>
      </c>
      <c r="Q316" s="45" t="s">
        <v>738</v>
      </c>
      <c r="R316" s="43"/>
      <c r="S316" s="41">
        <f t="shared" si="8"/>
        <v>0</v>
      </c>
      <c r="T316" s="13">
        <f t="shared" si="9"/>
        <v>0</v>
      </c>
    </row>
    <row r="317" spans="2:20" ht="14.25">
      <c r="B317" s="24">
        <v>314</v>
      </c>
      <c r="C317" s="21" t="s">
        <v>734</v>
      </c>
      <c r="D317" s="14">
        <v>1442</v>
      </c>
      <c r="E317" s="14">
        <v>1497</v>
      </c>
      <c r="F317" s="12" t="s">
        <v>727</v>
      </c>
      <c r="G317" s="25">
        <v>2</v>
      </c>
      <c r="H317" s="25">
        <v>3</v>
      </c>
      <c r="I317" s="25">
        <v>1</v>
      </c>
      <c r="J317" s="25">
        <v>3</v>
      </c>
      <c r="K317" s="25">
        <v>4</v>
      </c>
      <c r="L317" s="25">
        <v>2</v>
      </c>
      <c r="M317" s="25">
        <v>4</v>
      </c>
      <c r="N317" s="19">
        <f>(((H317+1-G317)*(H317*1.02+10)/10*((I317+4)/3+0.075*(MIN(I317+6,9)/3*(MIN(MAX(H317-G317-1,0),1)))+0.0625*(MIN(I317+6,9)/3*(MIN(MAX(H317-G317-2,0),1)))+0.05*(MIN(I317+6,9)/3*(MIN(MAX(H317-G317-3,0),1))))+(J317+1-G317)*(J317*1.01+10)/10)*((K317*1.003-0.6)/4)*((L317+4)/5))*(1+(M317-2.5)/12.5)*100/$T$4</f>
        <v>8.101691491981962</v>
      </c>
      <c r="O317" s="16"/>
      <c r="Q317" s="45" t="s">
        <v>333</v>
      </c>
      <c r="R317" s="43"/>
      <c r="S317" s="41">
        <f t="shared" si="8"/>
        <v>0</v>
      </c>
      <c r="T317" s="13">
        <f t="shared" si="9"/>
        <v>0</v>
      </c>
    </row>
    <row r="318" spans="2:20" ht="14.25">
      <c r="B318" s="24">
        <v>315</v>
      </c>
      <c r="C318" s="21" t="s">
        <v>577</v>
      </c>
      <c r="D318" s="14"/>
      <c r="E318" s="14" t="s">
        <v>578</v>
      </c>
      <c r="F318" s="12" t="s">
        <v>41</v>
      </c>
      <c r="G318" s="25">
        <v>2</v>
      </c>
      <c r="H318" s="25">
        <v>4</v>
      </c>
      <c r="I318" s="25">
        <v>1</v>
      </c>
      <c r="J318" s="25">
        <v>4</v>
      </c>
      <c r="K318" s="25">
        <v>2</v>
      </c>
      <c r="L318" s="25">
        <v>5</v>
      </c>
      <c r="M318" s="25">
        <v>3</v>
      </c>
      <c r="N318" s="19">
        <f>(((H318+1-G318)*(H318*1.02+10)/10*((I318+4)/3+0.075*(MIN(I318+6,9)/3*(MIN(MAX(H318-G318-1,0),1)))+0.0625*(MIN(I318+6,9)/3*(MIN(MAX(H318-G318-2,0),1)))+0.05*(MIN(I318+6,9)/3*(MIN(MAX(H318-G318-3,0),1))))+(J318+1-G318)*(J318*1.01+10)/10)*((K318*1.003-0.6)/4)*((L318+4)/5))*(1+(M318-2.5)/12.5)*100/$T$4</f>
        <v>8.012233241319977</v>
      </c>
      <c r="O318" s="16"/>
      <c r="Q318" s="45" t="s">
        <v>364</v>
      </c>
      <c r="R318" s="43"/>
      <c r="S318" s="41">
        <f t="shared" si="8"/>
        <v>0</v>
      </c>
      <c r="T318" s="13">
        <f t="shared" si="9"/>
        <v>0</v>
      </c>
    </row>
    <row r="319" spans="2:20" ht="14.25">
      <c r="B319" s="24">
        <v>316</v>
      </c>
      <c r="C319" s="21" t="s">
        <v>836</v>
      </c>
      <c r="D319" s="14"/>
      <c r="E319" s="14">
        <v>1229</v>
      </c>
      <c r="F319" s="12" t="s">
        <v>328</v>
      </c>
      <c r="G319" s="25">
        <v>1</v>
      </c>
      <c r="H319" s="25">
        <v>2</v>
      </c>
      <c r="I319" s="25">
        <v>5</v>
      </c>
      <c r="J319" s="25">
        <v>2</v>
      </c>
      <c r="K319" s="25">
        <v>4</v>
      </c>
      <c r="L319" s="25">
        <v>1</v>
      </c>
      <c r="M319" s="25">
        <v>2</v>
      </c>
      <c r="N319" s="19">
        <f>(((H319+1-G319)*(H319*1.02+10)/10*((I319+4)/3+0.075*(MIN(I319+6,9)/3*(MIN(MAX(H319-G319-1,0),1)))+0.0625*(MIN(I319+6,9)/3*(MIN(MAX(H319-G319-2,0),1)))+0.05*(MIN(I319+6,9)/3*(MIN(MAX(H319-G319-3,0),1))))+(J319+1-G319)*(J319*1.01+10)/10)*((K319*1.003-0.6)/4)*((L319+4)/5))*(1+(M319-2.5)/12.5)*100/$T$4</f>
        <v>8.006009642905278</v>
      </c>
      <c r="O319" s="17"/>
      <c r="Q319" s="45" t="s">
        <v>223</v>
      </c>
      <c r="R319" s="43"/>
      <c r="S319" s="41">
        <f t="shared" si="8"/>
        <v>0</v>
      </c>
      <c r="T319" s="13">
        <f t="shared" si="9"/>
        <v>0</v>
      </c>
    </row>
    <row r="320" spans="2:20" ht="14.25">
      <c r="B320" s="24">
        <v>317</v>
      </c>
      <c r="C320" s="21" t="s">
        <v>688</v>
      </c>
      <c r="D320" s="14">
        <v>1456</v>
      </c>
      <c r="E320" s="14">
        <v>1542</v>
      </c>
      <c r="F320" s="12" t="s">
        <v>256</v>
      </c>
      <c r="G320" s="25">
        <v>1</v>
      </c>
      <c r="H320" s="25">
        <v>2</v>
      </c>
      <c r="I320" s="25">
        <v>3</v>
      </c>
      <c r="J320" s="25">
        <v>2</v>
      </c>
      <c r="K320" s="25">
        <v>4</v>
      </c>
      <c r="L320" s="25">
        <v>2</v>
      </c>
      <c r="M320" s="25">
        <v>2</v>
      </c>
      <c r="N320" s="19">
        <f>(((H320+1-G320)*(H320*1.02+10)/10*((I320+4)/3+0.075*(MIN(I320+6,9)/3*(MIN(MAX(H320-G320-1,0),1)))+0.0625*(MIN(I320+6,9)/3*(MIN(MAX(H320-G320-2,0),1)))+0.05*(MIN(I320+6,9)/3*(MIN(MAX(H320-G320-3,0),1))))+(J320+1-G320)*(J320*1.01+10)/10)*((K320*1.003-0.6)/4)*((L320+4)/5))*(1+(M320-2.5)/12.5)*100/$T$4</f>
        <v>8.005344415681105</v>
      </c>
      <c r="O320" s="17"/>
      <c r="Q320" s="46" t="s">
        <v>235</v>
      </c>
      <c r="R320" s="43"/>
      <c r="S320" s="41">
        <f t="shared" si="8"/>
        <v>1</v>
      </c>
      <c r="T320" s="13">
        <f t="shared" si="9"/>
        <v>1</v>
      </c>
    </row>
    <row r="321" spans="2:20" ht="14.25">
      <c r="B321" s="24">
        <v>318</v>
      </c>
      <c r="C321" s="21" t="s">
        <v>140</v>
      </c>
      <c r="D321" s="14"/>
      <c r="E321" s="14"/>
      <c r="F321" s="12" t="s">
        <v>10</v>
      </c>
      <c r="G321" s="25">
        <v>2</v>
      </c>
      <c r="H321" s="25">
        <v>3</v>
      </c>
      <c r="I321" s="25">
        <v>5</v>
      </c>
      <c r="J321" s="25">
        <v>3</v>
      </c>
      <c r="K321" s="25">
        <v>3</v>
      </c>
      <c r="L321" s="25">
        <v>2</v>
      </c>
      <c r="M321" s="25">
        <v>3</v>
      </c>
      <c r="N321" s="19">
        <f>(((H321+1-G321)*(H321*1.02+10)/10*((I321+4)/3+0.075*(MIN(I321+6,9)/3*(MIN(MAX(H321-G321-1,0),1)))+0.0625*(MIN(I321+6,9)/3*(MIN(MAX(H321-G321-2,0),1)))+0.05*(MIN(I321+6,9)/3*(MIN(MAX(H321-G321-3,0),1))))+(J321+1-G321)*(J321*1.01+10)/10)*((K321*1.003-0.6)/4)*((L321+4)/5))*(1+(M321-2.5)/12.5)*100/$T$4</f>
        <v>7.969569199395837</v>
      </c>
      <c r="O321" s="17">
        <v>1</v>
      </c>
      <c r="Q321" s="45" t="s">
        <v>277</v>
      </c>
      <c r="R321" s="43"/>
      <c r="S321" s="41">
        <f t="shared" si="8"/>
        <v>0</v>
      </c>
      <c r="T321" s="13">
        <f t="shared" si="9"/>
        <v>0</v>
      </c>
    </row>
    <row r="322" spans="2:20" ht="14.25">
      <c r="B322" s="24">
        <v>319</v>
      </c>
      <c r="C322" s="21" t="s">
        <v>493</v>
      </c>
      <c r="D322" s="14"/>
      <c r="E322" s="14">
        <v>890</v>
      </c>
      <c r="F322" s="12" t="s">
        <v>283</v>
      </c>
      <c r="G322" s="25">
        <v>2</v>
      </c>
      <c r="H322" s="25">
        <v>3</v>
      </c>
      <c r="I322" s="25">
        <v>5</v>
      </c>
      <c r="J322" s="25">
        <v>3</v>
      </c>
      <c r="K322" s="25">
        <v>3</v>
      </c>
      <c r="L322" s="25">
        <v>2</v>
      </c>
      <c r="M322" s="25">
        <v>3</v>
      </c>
      <c r="N322" s="19">
        <f>(((H322+1-G322)*(H322*1.02+10)/10*((I322+4)/3+0.075*(MIN(I322+6,9)/3*(MIN(MAX(H322-G322-1,0),1)))+0.0625*(MIN(I322+6,9)/3*(MIN(MAX(H322-G322-2,0),1)))+0.05*(MIN(I322+6,9)/3*(MIN(MAX(H322-G322-3,0),1))))+(J322+1-G322)*(J322*1.01+10)/10)*((K322*1.003-0.6)/4)*((L322+4)/5))*(1+(M322-2.5)/12.5)*100/$T$4</f>
        <v>7.969569199395837</v>
      </c>
      <c r="O322" s="17">
        <v>2</v>
      </c>
      <c r="Q322" s="45" t="s">
        <v>331</v>
      </c>
      <c r="R322" s="43"/>
      <c r="S322" s="41">
        <f t="shared" si="8"/>
        <v>0</v>
      </c>
      <c r="T322" s="13">
        <f t="shared" si="9"/>
        <v>0</v>
      </c>
    </row>
    <row r="323" spans="2:20" ht="14.25">
      <c r="B323" s="24">
        <v>320</v>
      </c>
      <c r="C323" s="21" t="s">
        <v>754</v>
      </c>
      <c r="D323" s="14">
        <v>1448</v>
      </c>
      <c r="E323" s="14">
        <v>1568</v>
      </c>
      <c r="F323" s="12" t="s">
        <v>745</v>
      </c>
      <c r="G323" s="25">
        <v>0</v>
      </c>
      <c r="H323" s="25">
        <v>1</v>
      </c>
      <c r="I323" s="25">
        <v>5</v>
      </c>
      <c r="J323" s="25">
        <v>1</v>
      </c>
      <c r="K323" s="25">
        <v>4</v>
      </c>
      <c r="L323" s="25">
        <v>1</v>
      </c>
      <c r="M323" s="25">
        <v>3</v>
      </c>
      <c r="N323" s="19">
        <f>(((H323+1-G323)*(H323*1.02+10)/10*((I323+4)/3+0.075*(MIN(I323+6,9)/3*(MIN(MAX(H323-G323-1,0),1)))+0.0625*(MIN(I323+6,9)/3*(MIN(MAX(H323-G323-2,0),1)))+0.05*(MIN(I323+6,9)/3*(MIN(MAX(H323-G323-3,0),1))))+(J323+1-G323)*(J323*1.01+10)/10)*((K323*1.003-0.6)/4)*((L323+4)/5))*(1+(M323-2.5)/12.5)*100/$T$4</f>
        <v>7.939902687503226</v>
      </c>
      <c r="O323" s="16"/>
      <c r="Q323" s="45" t="s">
        <v>253</v>
      </c>
      <c r="R323" s="43"/>
      <c r="S323" s="41">
        <f t="shared" si="8"/>
        <v>0</v>
      </c>
      <c r="T323" s="13">
        <f t="shared" si="9"/>
        <v>0</v>
      </c>
    </row>
    <row r="324" spans="2:20" ht="14.25">
      <c r="B324" s="24">
        <v>321</v>
      </c>
      <c r="C324" s="21" t="s">
        <v>524</v>
      </c>
      <c r="D324" s="14">
        <v>1792</v>
      </c>
      <c r="E324" s="14">
        <v>1865</v>
      </c>
      <c r="F324" s="12" t="s">
        <v>187</v>
      </c>
      <c r="G324" s="25">
        <v>1</v>
      </c>
      <c r="H324" s="25">
        <v>2</v>
      </c>
      <c r="I324" s="25">
        <v>1</v>
      </c>
      <c r="J324" s="25">
        <v>3</v>
      </c>
      <c r="K324" s="25">
        <v>4</v>
      </c>
      <c r="L324" s="25">
        <v>2</v>
      </c>
      <c r="M324" s="25">
        <v>2</v>
      </c>
      <c r="N324" s="19">
        <f>(((H324+1-G324)*(H324*1.02+10)/10*((I324+4)/3+0.075*(MIN(I324+6,9)/3*(MIN(MAX(H324-G324-1,0),1)))+0.0625*(MIN(I324+6,9)/3*(MIN(MAX(H324-G324-2,0),1)))+0.05*(MIN(I324+6,9)/3*(MIN(MAX(H324-G324-3,0),1))))+(J324+1-G324)*(J324*1.01+10)/10)*((K324*1.003-0.6)/4)*((L324+4)/5))*(1+(M324-2.5)/12.5)*100/$T$4</f>
        <v>7.90522771844328</v>
      </c>
      <c r="O324" s="17"/>
      <c r="Q324" s="45" t="s">
        <v>704</v>
      </c>
      <c r="R324" s="43"/>
      <c r="S324" s="41">
        <f t="shared" si="8"/>
        <v>0</v>
      </c>
      <c r="T324" s="13">
        <f t="shared" si="9"/>
        <v>0</v>
      </c>
    </row>
    <row r="325" spans="2:20" ht="14.25">
      <c r="B325" s="24">
        <v>322</v>
      </c>
      <c r="C325" s="21" t="s">
        <v>638</v>
      </c>
      <c r="D325" s="14"/>
      <c r="E325" s="14">
        <v>23</v>
      </c>
      <c r="F325" s="12" t="s">
        <v>299</v>
      </c>
      <c r="G325" s="25">
        <v>2</v>
      </c>
      <c r="H325" s="25">
        <v>3</v>
      </c>
      <c r="I325" s="25">
        <v>4</v>
      </c>
      <c r="J325" s="25">
        <v>3</v>
      </c>
      <c r="K325" s="25">
        <v>3</v>
      </c>
      <c r="L325" s="25">
        <v>3</v>
      </c>
      <c r="M325" s="25">
        <v>2</v>
      </c>
      <c r="N325" s="19">
        <f>(((H325+1-G325)*(H325*1.02+10)/10*((I325+4)/3+0.075*(MIN(I325+6,9)/3*(MIN(MAX(H325-G325-1,0),1)))+0.0625*(MIN(I325+6,9)/3*(MIN(MAX(H325-G325-2,0),1)))+0.05*(MIN(I325+6,9)/3*(MIN(MAX(H325-G325-3,0),1))))+(J325+1-G325)*(J325*1.01+10)/10)*((K325*1.003-0.6)/4)*((L325+4)/5))*(1+(M325-2.5)/12.5)*100/$T$4</f>
        <v>7.866984269346987</v>
      </c>
      <c r="O325" s="17"/>
      <c r="Q325" s="45" t="s">
        <v>230</v>
      </c>
      <c r="R325" s="43"/>
      <c r="S325" s="41">
        <f t="shared" si="8"/>
        <v>0</v>
      </c>
      <c r="T325" s="13">
        <f t="shared" si="9"/>
        <v>0</v>
      </c>
    </row>
    <row r="326" spans="2:20" ht="14.25">
      <c r="B326" s="24">
        <v>323</v>
      </c>
      <c r="C326" s="21" t="s">
        <v>74</v>
      </c>
      <c r="D326" s="14"/>
      <c r="E326" s="14" t="s">
        <v>779</v>
      </c>
      <c r="F326" s="12" t="s">
        <v>57</v>
      </c>
      <c r="G326" s="25">
        <v>3</v>
      </c>
      <c r="H326" s="25">
        <v>5</v>
      </c>
      <c r="I326" s="25">
        <v>5</v>
      </c>
      <c r="J326" s="25">
        <v>5</v>
      </c>
      <c r="K326" s="25">
        <v>2</v>
      </c>
      <c r="L326" s="25">
        <v>2</v>
      </c>
      <c r="M326" s="25">
        <v>2</v>
      </c>
      <c r="N326" s="19">
        <f>(((H326+1-G326)*(H326*1.02+10)/10*((I326+4)/3+0.075*(MIN(I326+6,9)/3*(MIN(MAX(H326-G326-1,0),1)))+0.0625*(MIN(I326+6,9)/3*(MIN(MAX(H326-G326-2,0),1)))+0.05*(MIN(I326+6,9)/3*(MIN(MAX(H326-G326-3,0),1))))+(J326+1-G326)*(J326*1.01+10)/10)*((K326*1.003-0.6)/4)*((L326+4)/5))*(1+(M326-2.5)/12.5)*100/$T$4</f>
        <v>7.863610317582307</v>
      </c>
      <c r="O326" s="16"/>
      <c r="Q326" s="45" t="s">
        <v>244</v>
      </c>
      <c r="R326" s="43"/>
      <c r="S326" s="41">
        <f t="shared" si="8"/>
        <v>0</v>
      </c>
      <c r="T326" s="13">
        <f t="shared" si="9"/>
        <v>0</v>
      </c>
    </row>
    <row r="327" spans="2:20" ht="14.25">
      <c r="B327" s="24">
        <v>324</v>
      </c>
      <c r="C327" s="21" t="s">
        <v>382</v>
      </c>
      <c r="D327" s="14"/>
      <c r="E327" s="14"/>
      <c r="F327" s="12" t="s">
        <v>384</v>
      </c>
      <c r="G327" s="25">
        <v>0</v>
      </c>
      <c r="H327" s="25">
        <v>1</v>
      </c>
      <c r="I327" s="25">
        <v>5</v>
      </c>
      <c r="J327" s="25">
        <v>2</v>
      </c>
      <c r="K327" s="25">
        <v>4</v>
      </c>
      <c r="L327" s="25">
        <v>1</v>
      </c>
      <c r="M327" s="25">
        <v>1</v>
      </c>
      <c r="N327" s="19">
        <f>(((H327+1-G327)*(H327*1.02+10)/10*((I327+4)/3+0.075*(MIN(I327+6,9)/3*(MIN(MAX(H327-G327-1,0),1)))+0.0625*(MIN(I327+6,9)/3*(MIN(MAX(H327-G327-2,0),1)))+0.05*(MIN(I327+6,9)/3*(MIN(MAX(H327-G327-3,0),1))))+(J327+1-G327)*(J327*1.01+10)/10)*((K327*1.003-0.6)/4)*((L327+4)/5))*(1+(M327-2.5)/12.5)*100/$T$4</f>
        <v>7.788563494004185</v>
      </c>
      <c r="O327" s="16"/>
      <c r="Q327" s="45" t="s">
        <v>259</v>
      </c>
      <c r="R327" s="43"/>
      <c r="S327" s="41">
        <f t="shared" si="8"/>
        <v>0</v>
      </c>
      <c r="T327" s="13">
        <f t="shared" si="9"/>
        <v>0</v>
      </c>
    </row>
    <row r="328" spans="2:20" ht="14.25">
      <c r="B328" s="24">
        <v>325</v>
      </c>
      <c r="C328" s="21" t="s">
        <v>643</v>
      </c>
      <c r="D328" s="14">
        <v>236</v>
      </c>
      <c r="E328" s="14">
        <v>290</v>
      </c>
      <c r="F328" s="12" t="s">
        <v>299</v>
      </c>
      <c r="G328" s="25">
        <v>3</v>
      </c>
      <c r="H328" s="25">
        <v>4</v>
      </c>
      <c r="I328" s="25">
        <v>3</v>
      </c>
      <c r="J328" s="25">
        <v>4</v>
      </c>
      <c r="K328" s="25">
        <v>3</v>
      </c>
      <c r="L328" s="25">
        <v>3</v>
      </c>
      <c r="M328" s="25">
        <v>2</v>
      </c>
      <c r="N328" s="19">
        <f>(((H328+1-G328)*(H328*1.02+10)/10*((I328+4)/3+0.075*(MIN(I328+6,9)/3*(MIN(MAX(H328-G328-1,0),1)))+0.0625*(MIN(I328+6,9)/3*(MIN(MAX(H328-G328-2,0),1)))+0.05*(MIN(I328+6,9)/3*(MIN(MAX(H328-G328-3,0),1))))+(J328+1-G328)*(J328*1.01+10)/10)*((K328*1.003-0.6)/4)*((L328+4)/5))*(1+(M328-2.5)/12.5)*100/$T$4</f>
        <v>7.708625388394053</v>
      </c>
      <c r="O328" s="16"/>
      <c r="Q328" s="45" t="s">
        <v>246</v>
      </c>
      <c r="R328" s="43"/>
      <c r="S328" s="41">
        <f t="shared" si="8"/>
        <v>0</v>
      </c>
      <c r="T328" s="13">
        <f t="shared" si="9"/>
        <v>0</v>
      </c>
    </row>
    <row r="329" spans="2:20" ht="14.25">
      <c r="B329" s="24">
        <v>326</v>
      </c>
      <c r="C329" s="21" t="s">
        <v>525</v>
      </c>
      <c r="D329" s="14">
        <v>1380</v>
      </c>
      <c r="E329" s="14">
        <v>1434</v>
      </c>
      <c r="F329" s="12" t="s">
        <v>522</v>
      </c>
      <c r="G329" s="25">
        <v>1</v>
      </c>
      <c r="H329" s="25">
        <v>3</v>
      </c>
      <c r="I329" s="25">
        <v>1</v>
      </c>
      <c r="J329" s="25">
        <v>4</v>
      </c>
      <c r="K329" s="25">
        <v>2</v>
      </c>
      <c r="L329" s="25">
        <v>4</v>
      </c>
      <c r="M329" s="25">
        <v>3</v>
      </c>
      <c r="N329" s="19">
        <f>(((H329+1-G329)*(H329*1.02+10)/10*((I329+4)/3+0.075*(MIN(I329+6,9)/3*(MIN(MAX(H329-G329-1,0),1)))+0.0625*(MIN(I329+6,9)/3*(MIN(MAX(H329-G329-2,0),1)))+0.05*(MIN(I329+6,9)/3*(MIN(MAX(H329-G329-3,0),1))))+(J329+1-G329)*(J329*1.01+10)/10)*((K329*1.003-0.6)/4)*((L329+4)/5))*(1+(M329-2.5)/12.5)*100/$T$4</f>
        <v>7.6211571946081555</v>
      </c>
      <c r="O329" s="16"/>
      <c r="Q329" s="45" t="s">
        <v>236</v>
      </c>
      <c r="R329" s="43"/>
      <c r="S329" s="41">
        <f t="shared" si="8"/>
        <v>0</v>
      </c>
      <c r="T329" s="13">
        <f t="shared" si="9"/>
        <v>0</v>
      </c>
    </row>
    <row r="330" spans="2:20" ht="14.25">
      <c r="B330" s="24">
        <v>327</v>
      </c>
      <c r="C330" s="21" t="s">
        <v>661</v>
      </c>
      <c r="D330" s="14">
        <v>1654</v>
      </c>
      <c r="E330" s="14">
        <v>1722</v>
      </c>
      <c r="F330" s="12" t="s">
        <v>299</v>
      </c>
      <c r="G330" s="25">
        <v>3</v>
      </c>
      <c r="H330" s="25">
        <v>4</v>
      </c>
      <c r="I330" s="25">
        <v>1</v>
      </c>
      <c r="J330" s="25">
        <v>4</v>
      </c>
      <c r="K330" s="25">
        <v>4</v>
      </c>
      <c r="L330" s="25">
        <v>2</v>
      </c>
      <c r="M330" s="25">
        <v>2</v>
      </c>
      <c r="N330" s="19">
        <f>(((H330+1-G330)*(H330*1.02+10)/10*((I330+4)/3+0.075*(MIN(I330+6,9)/3*(MIN(MAX(H330-G330-1,0),1)))+0.0625*(MIN(I330+6,9)/3*(MIN(MAX(H330-G330-2,0),1)))+0.05*(MIN(I330+6,9)/3*(MIN(MAX(H330-G330-3,0),1))))+(J330+1-G330)*(J330*1.01+10)/10)*((K330*1.003-0.6)/4)*((L330+4)/5))*(1+(M330-2.5)/12.5)*100/$T$4</f>
        <v>7.485136726378911</v>
      </c>
      <c r="O330" s="17"/>
      <c r="Q330" s="45" t="s">
        <v>218</v>
      </c>
      <c r="R330" s="43"/>
      <c r="S330" s="41">
        <f t="shared" si="8"/>
        <v>0</v>
      </c>
      <c r="T330" s="13">
        <f t="shared" si="9"/>
        <v>0</v>
      </c>
    </row>
    <row r="331" spans="2:20" ht="14.25">
      <c r="B331" s="24">
        <v>328</v>
      </c>
      <c r="C331" s="21" t="s">
        <v>846</v>
      </c>
      <c r="D331" s="14">
        <v>1081</v>
      </c>
      <c r="E331" s="14">
        <v>1137</v>
      </c>
      <c r="F331" s="12" t="s">
        <v>14</v>
      </c>
      <c r="G331" s="25">
        <v>2</v>
      </c>
      <c r="H331" s="25">
        <v>3</v>
      </c>
      <c r="I331" s="25">
        <v>5</v>
      </c>
      <c r="J331" s="25">
        <v>3</v>
      </c>
      <c r="K331" s="25">
        <v>3</v>
      </c>
      <c r="L331" s="26">
        <v>2</v>
      </c>
      <c r="M331" s="26">
        <v>2</v>
      </c>
      <c r="N331" s="19">
        <f>(((H331+1-G331)*(H331*1.02+10)/10*((I331+4)/3+0.075*(MIN(I331+6,9)/3*(MIN(MAX(H331-G331-1,0),1)))+0.0625*(MIN(I331+6,9)/3*(MIN(MAX(H331-G331-2,0),1)))+0.05*(MIN(I331+6,9)/3*(MIN(MAX(H331-G331-3,0),1))))+(J331+1-G331)*(J331*1.01+10)/10)*((K331*1.003-0.6)/4)*((L331+4)/5))*(1+(M331-2.5)/12.5)*100/$T$4</f>
        <v>7.356525414826926</v>
      </c>
      <c r="O331" s="17"/>
      <c r="Q331" s="45" t="s">
        <v>265</v>
      </c>
      <c r="R331" s="43"/>
      <c r="S331" s="41">
        <f t="shared" si="8"/>
        <v>0</v>
      </c>
      <c r="T331" s="13">
        <f t="shared" si="9"/>
        <v>0</v>
      </c>
    </row>
    <row r="332" spans="2:20" ht="14.25">
      <c r="B332" s="24">
        <v>329</v>
      </c>
      <c r="C332" s="21" t="s">
        <v>717</v>
      </c>
      <c r="D332" s="14"/>
      <c r="E332" s="14" t="s">
        <v>718</v>
      </c>
      <c r="F332" s="12" t="s">
        <v>304</v>
      </c>
      <c r="G332" s="25">
        <v>0</v>
      </c>
      <c r="H332" s="25">
        <v>1</v>
      </c>
      <c r="I332" s="25">
        <v>5</v>
      </c>
      <c r="J332" s="25">
        <v>1</v>
      </c>
      <c r="K332" s="25">
        <v>4</v>
      </c>
      <c r="L332" s="25">
        <v>1</v>
      </c>
      <c r="M332" s="25">
        <v>2</v>
      </c>
      <c r="N332" s="19">
        <f>(((H332+1-G332)*(H332*1.02+10)/10*((I332+4)/3+0.075*(MIN(I332+6,9)/3*(MIN(MAX(H332-G332-1,0),1)))+0.0625*(MIN(I332+6,9)/3*(MIN(MAX(H332-G332-2,0),1)))+0.05*(MIN(I332+6,9)/3*(MIN(MAX(H332-G332-3,0),1))))+(J332+1-G332)*(J332*1.01+10)/10)*((K332*1.003-0.6)/4)*((L332+4)/5))*(1+(M332-2.5)/12.5)*100/$T$4</f>
        <v>7.329140942310668</v>
      </c>
      <c r="O332" s="17">
        <v>1</v>
      </c>
      <c r="Q332" s="46" t="s">
        <v>10</v>
      </c>
      <c r="R332" s="43"/>
      <c r="S332" s="41">
        <f t="shared" si="8"/>
        <v>3</v>
      </c>
      <c r="T332" s="13">
        <f t="shared" si="9"/>
        <v>6</v>
      </c>
    </row>
    <row r="333" spans="2:20" ht="14.25">
      <c r="B333" s="24">
        <v>330</v>
      </c>
      <c r="C333" s="21" t="s">
        <v>758</v>
      </c>
      <c r="D333" s="14"/>
      <c r="E333" s="14">
        <v>944</v>
      </c>
      <c r="F333" s="12" t="s">
        <v>284</v>
      </c>
      <c r="G333" s="25">
        <v>0</v>
      </c>
      <c r="H333" s="25">
        <v>1</v>
      </c>
      <c r="I333" s="25">
        <v>5</v>
      </c>
      <c r="J333" s="25">
        <v>1</v>
      </c>
      <c r="K333" s="25">
        <v>4</v>
      </c>
      <c r="L333" s="25">
        <v>1</v>
      </c>
      <c r="M333" s="25">
        <v>2</v>
      </c>
      <c r="N333" s="19">
        <f>(((H333+1-G333)*(H333*1.02+10)/10*((I333+4)/3+0.075*(MIN(I333+6,9)/3*(MIN(MAX(H333-G333-1,0),1)))+0.0625*(MIN(I333+6,9)/3*(MIN(MAX(H333-G333-2,0),1)))+0.05*(MIN(I333+6,9)/3*(MIN(MAX(H333-G333-3,0),1))))+(J333+1-G333)*(J333*1.01+10)/10)*((K333*1.003-0.6)/4)*((L333+4)/5))*(1+(M333-2.5)/12.5)*100/$T$4</f>
        <v>7.329140942310668</v>
      </c>
      <c r="O333" s="17">
        <v>2</v>
      </c>
      <c r="Q333" s="45" t="s">
        <v>361</v>
      </c>
      <c r="R333" s="43"/>
      <c r="S333" s="41">
        <f t="shared" si="8"/>
        <v>0</v>
      </c>
      <c r="T333" s="13">
        <f t="shared" si="9"/>
        <v>0</v>
      </c>
    </row>
    <row r="334" spans="2:20" ht="14.25">
      <c r="B334" s="24">
        <v>331</v>
      </c>
      <c r="C334" s="21" t="s">
        <v>532</v>
      </c>
      <c r="D334" s="14">
        <v>1825</v>
      </c>
      <c r="E334" s="14">
        <v>1891</v>
      </c>
      <c r="F334" s="12" t="s">
        <v>186</v>
      </c>
      <c r="G334" s="25">
        <v>2</v>
      </c>
      <c r="H334" s="25">
        <v>3</v>
      </c>
      <c r="I334" s="25">
        <v>4</v>
      </c>
      <c r="J334" s="25">
        <v>3</v>
      </c>
      <c r="K334" s="25">
        <v>3</v>
      </c>
      <c r="L334" s="25">
        <v>2</v>
      </c>
      <c r="M334" s="25">
        <v>3</v>
      </c>
      <c r="N334" s="19">
        <f>(((H334+1-G334)*(H334*1.02+10)/10*((I334+4)/3+0.075*(MIN(I334+6,9)/3*(MIN(MAX(H334-G334-1,0),1)))+0.0625*(MIN(I334+6,9)/3*(MIN(MAX(H334-G334-2,0),1)))+0.05*(MIN(I334+6,9)/3*(MIN(MAX(H334-G334-3,0),1))))+(J334+1-G334)*(J334*1.01+10)/10)*((K334*1.003-0.6)/4)*((L334+4)/5))*(1+(M334-2.5)/12.5)*100/$T$4</f>
        <v>7.305056821536489</v>
      </c>
      <c r="O334" s="16"/>
      <c r="Q334" s="45" t="s">
        <v>424</v>
      </c>
      <c r="R334" s="43"/>
      <c r="S334" s="41">
        <f t="shared" si="8"/>
        <v>0</v>
      </c>
      <c r="T334" s="13">
        <f t="shared" si="9"/>
        <v>0</v>
      </c>
    </row>
    <row r="335" spans="2:20" ht="14.25">
      <c r="B335" s="24">
        <v>332</v>
      </c>
      <c r="C335" s="21" t="s">
        <v>819</v>
      </c>
      <c r="D335" s="14">
        <v>1020</v>
      </c>
      <c r="E335" s="14">
        <v>1066</v>
      </c>
      <c r="F335" s="12" t="s">
        <v>11</v>
      </c>
      <c r="G335" s="25">
        <v>1</v>
      </c>
      <c r="H335" s="25">
        <v>0</v>
      </c>
      <c r="I335" s="25">
        <v>0</v>
      </c>
      <c r="J335" s="25">
        <v>3</v>
      </c>
      <c r="K335" s="25">
        <v>5</v>
      </c>
      <c r="L335" s="25">
        <v>4</v>
      </c>
      <c r="M335" s="25">
        <v>3</v>
      </c>
      <c r="N335" s="19">
        <f>(((H335+1-G335)*(H335*1.02+10)/10*((I335+4)/3+0.075*(MIN(I335+6,9)/3*(MIN(MAX(H335-G335-1,0),1)))+0.0625*(MIN(I335+6,9)/3*(MIN(MAX(H335-G335-2,0),1)))+0.05*(MIN(I335+6,9)/3*(MIN(MAX(H335-G335-3,0),1))))+(J335+1-G335)*(J335*1.01+10)/10)*((K335*1.003-0.6)/4)*((L335+4)/5))*(1+(M335-2.5)/12.5)*100/$T$4</f>
        <v>7.290368352919422</v>
      </c>
      <c r="O335" s="17"/>
      <c r="Q335" s="45" t="s">
        <v>190</v>
      </c>
      <c r="R335" s="43"/>
      <c r="S335" s="41">
        <f t="shared" si="8"/>
        <v>0</v>
      </c>
      <c r="T335" s="13">
        <f t="shared" si="9"/>
        <v>0</v>
      </c>
    </row>
    <row r="336" spans="2:20" ht="14.25">
      <c r="B336" s="24">
        <v>333</v>
      </c>
      <c r="C336" s="21" t="s">
        <v>689</v>
      </c>
      <c r="D336" s="14"/>
      <c r="E336" s="14">
        <v>1587</v>
      </c>
      <c r="F336" s="12" t="s">
        <v>256</v>
      </c>
      <c r="G336" s="25">
        <v>1</v>
      </c>
      <c r="H336" s="25">
        <v>2</v>
      </c>
      <c r="I336" s="25">
        <v>2</v>
      </c>
      <c r="J336" s="25">
        <v>2</v>
      </c>
      <c r="K336" s="25">
        <v>4</v>
      </c>
      <c r="L336" s="25">
        <v>2</v>
      </c>
      <c r="M336" s="25">
        <v>2</v>
      </c>
      <c r="N336" s="19">
        <f>(((H336+1-G336)*(H336*1.02+10)/10*((I336+4)/3+0.075*(MIN(I336+6,9)/3*(MIN(MAX(H336-G336-1,0),1)))+0.0625*(MIN(I336+6,9)/3*(MIN(MAX(H336-G336-2,0),1)))+0.05*(MIN(I336+6,9)/3*(MIN(MAX(H336-G336-3,0),1))))+(J336+1-G336)*(J336*1.01+10)/10)*((K336*1.003-0.6)/4)*((L336+4)/5))*(1+(M336-2.5)/12.5)*100/$T$4</f>
        <v>7.204410837778492</v>
      </c>
      <c r="O336" s="16"/>
      <c r="Q336" s="46" t="s">
        <v>590</v>
      </c>
      <c r="R336" s="43"/>
      <c r="S336" s="41">
        <f t="shared" si="8"/>
        <v>1</v>
      </c>
      <c r="T336" s="13">
        <f t="shared" si="9"/>
        <v>1</v>
      </c>
    </row>
    <row r="337" spans="2:20" ht="14.25">
      <c r="B337" s="24">
        <v>334</v>
      </c>
      <c r="C337" s="21" t="s">
        <v>379</v>
      </c>
      <c r="D337" s="14">
        <v>1697</v>
      </c>
      <c r="E337" s="14">
        <v>1725</v>
      </c>
      <c r="F337" s="12" t="s">
        <v>369</v>
      </c>
      <c r="G337" s="25">
        <v>1</v>
      </c>
      <c r="H337" s="25">
        <v>2</v>
      </c>
      <c r="I337" s="25">
        <v>0</v>
      </c>
      <c r="J337" s="25">
        <v>3</v>
      </c>
      <c r="K337" s="25">
        <v>4</v>
      </c>
      <c r="L337" s="25">
        <v>2</v>
      </c>
      <c r="M337" s="25">
        <v>2</v>
      </c>
      <c r="N337" s="19">
        <f>(((H337+1-G337)*(H337*1.02+10)/10*((I337+4)/3+0.075*(MIN(I337+6,9)/3*(MIN(MAX(H337-G337-1,0),1)))+0.0625*(MIN(I337+6,9)/3*(MIN(MAX(H337-G337-2,0),1)))+0.05*(MIN(I337+6,9)/3*(MIN(MAX(H337-G337-3,0),1))))+(J337+1-G337)*(J337*1.01+10)/10)*((K337*1.003-0.6)/4)*((L337+4)/5))*(1+(M337-2.5)/12.5)*100/$T$4</f>
        <v>7.1042941405406665</v>
      </c>
      <c r="O337" s="17"/>
      <c r="Q337" s="43" t="s">
        <v>722</v>
      </c>
      <c r="R337" s="43"/>
      <c r="S337" s="41">
        <f t="shared" si="8"/>
        <v>0</v>
      </c>
      <c r="T337" s="13">
        <f t="shared" si="9"/>
        <v>0</v>
      </c>
    </row>
    <row r="338" spans="2:20" ht="14.25">
      <c r="B338" s="24">
        <v>335</v>
      </c>
      <c r="C338" s="21" t="s">
        <v>736</v>
      </c>
      <c r="D338" s="14">
        <v>1762</v>
      </c>
      <c r="E338" s="14">
        <v>1820</v>
      </c>
      <c r="F338" s="12" t="s">
        <v>727</v>
      </c>
      <c r="G338" s="25">
        <v>2</v>
      </c>
      <c r="H338" s="25">
        <v>3</v>
      </c>
      <c r="I338" s="25">
        <v>2</v>
      </c>
      <c r="J338" s="25">
        <v>3</v>
      </c>
      <c r="K338" s="25">
        <v>4</v>
      </c>
      <c r="L338" s="25">
        <v>1</v>
      </c>
      <c r="M338" s="25">
        <v>3</v>
      </c>
      <c r="N338" s="19">
        <f>(((H338+1-G338)*(H338*1.02+10)/10*((I338+4)/3+0.075*(MIN(I338+6,9)/3*(MIN(MAX(H338-G338-1,0),1)))+0.0625*(MIN(I338+6,9)/3*(MIN(MAX(H338-G338-2,0),1)))+0.05*(MIN(I338+6,9)/3*(MIN(MAX(H338-G338-3,0),1))))+(J338+1-G338)*(J338*1.01+10)/10)*((K338*1.003-0.6)/4)*((L338+4)/5))*(1+(M338-2.5)/12.5)*100/$T$4</f>
        <v>7.05348741129456</v>
      </c>
      <c r="O338" s="16"/>
      <c r="Q338" s="45" t="s">
        <v>303</v>
      </c>
      <c r="R338" s="43"/>
      <c r="S338" s="41">
        <f t="shared" si="8"/>
        <v>0</v>
      </c>
      <c r="T338" s="13">
        <f t="shared" si="9"/>
        <v>0</v>
      </c>
    </row>
    <row r="339" spans="2:20" ht="14.25">
      <c r="B339" s="24">
        <v>336</v>
      </c>
      <c r="C339" s="21" t="s">
        <v>816</v>
      </c>
      <c r="D339" s="14">
        <v>775</v>
      </c>
      <c r="E339" s="14">
        <v>839</v>
      </c>
      <c r="F339" s="12" t="s">
        <v>11</v>
      </c>
      <c r="G339" s="25">
        <v>1</v>
      </c>
      <c r="H339" s="25">
        <v>2</v>
      </c>
      <c r="I339" s="25">
        <v>1</v>
      </c>
      <c r="J339" s="25">
        <v>2</v>
      </c>
      <c r="K339" s="25">
        <v>5</v>
      </c>
      <c r="L339" s="25">
        <v>1</v>
      </c>
      <c r="M339" s="25">
        <v>2</v>
      </c>
      <c r="N339" s="19">
        <f>(((H339+1-G339)*(H339*1.02+10)/10*((I339+4)/3+0.075*(MIN(I339+6,9)/3*(MIN(MAX(H339-G339-1,0),1)))+0.0625*(MIN(I339+6,9)/3*(MIN(MAX(H339-G339-2,0),1)))+0.05*(MIN(I339+6,9)/3*(MIN(MAX(H339-G339-3,0),1))))+(J339+1-G339)*(J339*1.01+10)/10)*((K339*1.003-0.6)/4)*((L339+4)/5))*(1+(M339-2.5)/12.5)*100/$T$4</f>
        <v>6.904882791703794</v>
      </c>
      <c r="O339" s="16"/>
      <c r="Q339" s="45" t="s">
        <v>184</v>
      </c>
      <c r="R339" s="43"/>
      <c r="S339" s="41">
        <f t="shared" si="8"/>
        <v>0</v>
      </c>
      <c r="T339" s="13">
        <f t="shared" si="9"/>
        <v>0</v>
      </c>
    </row>
    <row r="340" spans="2:20" ht="14.25">
      <c r="B340" s="24">
        <v>337</v>
      </c>
      <c r="C340" s="21" t="s">
        <v>528</v>
      </c>
      <c r="D340" s="14"/>
      <c r="E340" s="14">
        <v>1515</v>
      </c>
      <c r="F340" s="12" t="s">
        <v>327</v>
      </c>
      <c r="G340" s="25">
        <v>1</v>
      </c>
      <c r="H340" s="25">
        <v>2</v>
      </c>
      <c r="I340" s="25">
        <v>5</v>
      </c>
      <c r="J340" s="25">
        <v>2</v>
      </c>
      <c r="K340" s="25">
        <v>3</v>
      </c>
      <c r="L340" s="25">
        <v>2</v>
      </c>
      <c r="M340" s="25">
        <v>2</v>
      </c>
      <c r="N340" s="19">
        <f>(((H340+1-G340)*(H340*1.02+10)/10*((I340+4)/3+0.075*(MIN(I340+6,9)/3*(MIN(MAX(H340-G340-1,0),1)))+0.0625*(MIN(I340+6,9)/3*(MIN(MAX(H340-G340-2,0),1)))+0.05*(MIN(I340+6,9)/3*(MIN(MAX(H340-G340-3,0),1))))+(J340+1-G340)*(J340*1.01+10)/10)*((K340*1.003-0.6)/4)*((L340+4)/5))*(1+(M340-2.5)/12.5)*100/$T$4</f>
        <v>6.783051780688914</v>
      </c>
      <c r="O340" s="16"/>
      <c r="Q340" s="48" t="s">
        <v>216</v>
      </c>
      <c r="R340" s="43"/>
      <c r="S340" s="41">
        <f t="shared" si="8"/>
        <v>0</v>
      </c>
      <c r="T340" s="13">
        <f t="shared" si="9"/>
        <v>0</v>
      </c>
    </row>
    <row r="341" spans="2:20" ht="14.25">
      <c r="B341" s="24">
        <v>338</v>
      </c>
      <c r="C341" s="21" t="s">
        <v>618</v>
      </c>
      <c r="D341" s="14">
        <v>1823</v>
      </c>
      <c r="E341" s="14">
        <v>1897</v>
      </c>
      <c r="F341" s="12" t="s">
        <v>191</v>
      </c>
      <c r="G341" s="25">
        <v>1</v>
      </c>
      <c r="H341" s="25">
        <v>2</v>
      </c>
      <c r="I341" s="25">
        <v>4</v>
      </c>
      <c r="J341" s="25">
        <v>2</v>
      </c>
      <c r="K341" s="25">
        <v>3</v>
      </c>
      <c r="L341" s="25">
        <v>2</v>
      </c>
      <c r="M341" s="25">
        <v>3</v>
      </c>
      <c r="N341" s="19">
        <f>(((H341+1-G341)*(H341*1.02+10)/10*((I341+4)/3+0.075*(MIN(I341+6,9)/3*(MIN(MAX(H341-G341-1,0),1)))+0.0625*(MIN(I341+6,9)/3*(MIN(MAX(H341-G341-2,0),1)))+0.05*(MIN(I341+6,9)/3*(MIN(MAX(H341-G341-3,0),1))))+(J341+1-G341)*(J341*1.01+10)/10)*((K341*1.003-0.6)/4)*((L341+4)/5))*(1+(M341-2.5)/12.5)*100/$T$4</f>
        <v>6.73569284693878</v>
      </c>
      <c r="O341" s="17"/>
      <c r="Q341" s="45" t="s">
        <v>365</v>
      </c>
      <c r="R341" s="43"/>
      <c r="S341" s="41">
        <f t="shared" si="8"/>
        <v>0</v>
      </c>
      <c r="T341" s="13">
        <f t="shared" si="9"/>
        <v>0</v>
      </c>
    </row>
    <row r="342" spans="2:20" ht="14.25">
      <c r="B342" s="24">
        <v>339</v>
      </c>
      <c r="C342" s="21" t="s">
        <v>383</v>
      </c>
      <c r="D342" s="14">
        <v>1918</v>
      </c>
      <c r="E342" s="14"/>
      <c r="F342" s="12" t="s">
        <v>384</v>
      </c>
      <c r="G342" s="25">
        <v>0</v>
      </c>
      <c r="H342" s="25">
        <v>1</v>
      </c>
      <c r="I342" s="25">
        <v>2</v>
      </c>
      <c r="J342" s="25">
        <v>1</v>
      </c>
      <c r="K342" s="25">
        <v>3</v>
      </c>
      <c r="L342" s="25">
        <v>4</v>
      </c>
      <c r="M342" s="25">
        <v>3</v>
      </c>
      <c r="N342" s="19">
        <f>(((H342+1-G342)*(H342*1.02+10)/10*((I342+4)/3+0.075*(MIN(I342+6,9)/3*(MIN(MAX(H342-G342-1,0),1)))+0.0625*(MIN(I342+6,9)/3*(MIN(MAX(H342-G342-2,0),1)))+0.05*(MIN(I342+6,9)/3*(MIN(MAX(H342-G342-3,0),1))))+(J342+1-G342)*(J342*1.01+10)/10)*((K342*1.003-0.6)/4)*((L342+4)/5))*(1+(M342-2.5)/12.5)*100/$T$4</f>
        <v>6.726534177106108</v>
      </c>
      <c r="O342" s="17"/>
      <c r="Q342" s="45" t="s">
        <v>343</v>
      </c>
      <c r="R342" s="43"/>
      <c r="S342" s="41">
        <f t="shared" si="8"/>
        <v>0</v>
      </c>
      <c r="T342" s="13">
        <f t="shared" si="9"/>
        <v>0</v>
      </c>
    </row>
    <row r="343" spans="2:20" ht="14.25">
      <c r="B343" s="24">
        <v>340</v>
      </c>
      <c r="C343" s="21" t="s">
        <v>467</v>
      </c>
      <c r="D343" s="14">
        <v>1500</v>
      </c>
      <c r="E343" s="14">
        <v>1558</v>
      </c>
      <c r="F343" s="12" t="s">
        <v>462</v>
      </c>
      <c r="G343" s="25">
        <v>5</v>
      </c>
      <c r="H343" s="25">
        <v>5</v>
      </c>
      <c r="I343" s="25">
        <v>3</v>
      </c>
      <c r="J343" s="25">
        <v>5</v>
      </c>
      <c r="K343" s="25">
        <v>4</v>
      </c>
      <c r="L343" s="25">
        <v>4</v>
      </c>
      <c r="M343" s="25">
        <v>2</v>
      </c>
      <c r="N343" s="19">
        <f>(((H343+1-G343)*(H343*1.02+10)/10*((I343+4)/3+0.075*(MIN(I343+6,9)/3*(MIN(MAX(H343-G343-1,0),1)))+0.0625*(MIN(I343+6,9)/3*(MIN(MAX(H343-G343-2,0),1)))+0.05*(MIN(I343+6,9)/3*(MIN(MAX(H343-G343-3,0),1))))+(J343+1-G343)*(J343*1.01+10)/10)*((K343*1.003-0.6)/4)*((L343+4)/5))*(1+(M343-2.5)/12.5)*100/$T$4</f>
        <v>6.689968451085784</v>
      </c>
      <c r="O343" s="16"/>
      <c r="Q343" s="45" t="s">
        <v>314</v>
      </c>
      <c r="R343" s="43"/>
      <c r="S343" s="41">
        <f t="shared" si="8"/>
        <v>0</v>
      </c>
      <c r="T343" s="13">
        <f t="shared" si="9"/>
        <v>0</v>
      </c>
    </row>
    <row r="344" spans="2:20" ht="14.25">
      <c r="B344" s="24">
        <v>341</v>
      </c>
      <c r="C344" s="21" t="s">
        <v>137</v>
      </c>
      <c r="D344" s="14"/>
      <c r="E344" s="14"/>
      <c r="F344" s="12" t="s">
        <v>10</v>
      </c>
      <c r="G344" s="25">
        <v>5</v>
      </c>
      <c r="H344" s="25">
        <v>5</v>
      </c>
      <c r="I344" s="25">
        <v>1</v>
      </c>
      <c r="J344" s="25">
        <v>5</v>
      </c>
      <c r="K344" s="25">
        <v>4</v>
      </c>
      <c r="L344" s="25">
        <v>4</v>
      </c>
      <c r="M344" s="25">
        <v>5</v>
      </c>
      <c r="N344" s="19">
        <f>(((H344+1-G344)*(H344*1.02+10)/10*((I344+4)/3+0.075*(MIN(I344+6,9)/3*(MIN(MAX(H344-G344-1,0),1)))+0.0625*(MIN(I344+6,9)/3*(MIN(MAX(H344-G344-2,0),1)))+0.05*(MIN(I344+6,9)/3*(MIN(MAX(H344-G344-3,0),1))))+(J344+1-G344)*(J344*1.01+10)/10)*((K344*1.003-0.6)/4)*((L344+4)/5))*(1+(M344-2.5)/12.5)*100/$T$4</f>
        <v>6.688305383025356</v>
      </c>
      <c r="O344" s="17"/>
      <c r="Q344" s="45" t="s">
        <v>273</v>
      </c>
      <c r="R344" s="43"/>
      <c r="S344" s="41">
        <f t="shared" si="8"/>
        <v>0</v>
      </c>
      <c r="T344" s="13">
        <f t="shared" si="9"/>
        <v>0</v>
      </c>
    </row>
    <row r="345" spans="2:20" ht="14.25">
      <c r="B345" s="24">
        <v>342</v>
      </c>
      <c r="C345" s="21" t="s">
        <v>696</v>
      </c>
      <c r="D345" s="14">
        <v>1041</v>
      </c>
      <c r="E345" s="14">
        <v>1105</v>
      </c>
      <c r="F345" s="12" t="s">
        <v>506</v>
      </c>
      <c r="G345" s="25">
        <v>1</v>
      </c>
      <c r="H345" s="25">
        <v>3</v>
      </c>
      <c r="I345" s="25">
        <v>3</v>
      </c>
      <c r="J345" s="25">
        <v>3</v>
      </c>
      <c r="K345" s="25">
        <v>2</v>
      </c>
      <c r="L345" s="25">
        <v>3</v>
      </c>
      <c r="M345" s="25">
        <v>2</v>
      </c>
      <c r="N345" s="19">
        <f>(((H345+1-G345)*(H345*1.02+10)/10*((I345+4)/3+0.075*(MIN(I345+6,9)/3*(MIN(MAX(H345-G345-1,0),1)))+0.0625*(MIN(I345+6,9)/3*(MIN(MAX(H345-G345-2,0),1)))+0.05*(MIN(I345+6,9)/3*(MIN(MAX(H345-G345-3,0),1))))+(J345+1-G345)*(J345*1.01+10)/10)*((K345*1.003-0.6)/4)*((L345+4)/5))*(1+(M345-2.5)/12.5)*100/$T$4</f>
        <v>6.6836695775574615</v>
      </c>
      <c r="O345" s="17"/>
      <c r="Q345" s="45" t="s">
        <v>372</v>
      </c>
      <c r="R345" s="43"/>
      <c r="S345" s="41">
        <f t="shared" si="8"/>
        <v>0</v>
      </c>
      <c r="T345" s="13">
        <f t="shared" si="9"/>
        <v>0</v>
      </c>
    </row>
    <row r="346" spans="2:20" ht="14.25">
      <c r="B346" s="24">
        <v>343</v>
      </c>
      <c r="C346" s="21" t="s">
        <v>455</v>
      </c>
      <c r="D346" s="14" t="s">
        <v>456</v>
      </c>
      <c r="E346" s="14" t="s">
        <v>457</v>
      </c>
      <c r="F346" s="12" t="s">
        <v>233</v>
      </c>
      <c r="G346" s="25">
        <v>3</v>
      </c>
      <c r="H346" s="25">
        <v>4</v>
      </c>
      <c r="I346" s="25">
        <v>1</v>
      </c>
      <c r="J346" s="25">
        <v>4</v>
      </c>
      <c r="K346" s="25">
        <v>3</v>
      </c>
      <c r="L346" s="25">
        <v>3</v>
      </c>
      <c r="M346" s="25">
        <v>3</v>
      </c>
      <c r="N346" s="19">
        <f>(((H346+1-G346)*(H346*1.02+10)/10*((I346+4)/3+0.075*(MIN(I346+6,9)/3*(MIN(MAX(H346-G346-1,0),1)))+0.0625*(MIN(I346+6,9)/3*(MIN(MAX(H346-G346-2,0),1)))+0.05*(MIN(I346+6,9)/3*(MIN(MAX(H346-G346-3,0),1))))+(J346+1-G346)*(J346*1.01+10)/10)*((K346*1.003-0.6)/4)*((L346+4)/5))*(1+(M346-2.5)/12.5)*100/$T$4</f>
        <v>6.679383987967542</v>
      </c>
      <c r="O346" s="16"/>
      <c r="Q346" s="45" t="s">
        <v>232</v>
      </c>
      <c r="R346" s="43"/>
      <c r="S346" s="41">
        <f t="shared" si="8"/>
        <v>0</v>
      </c>
      <c r="T346" s="13">
        <f t="shared" si="9"/>
        <v>0</v>
      </c>
    </row>
    <row r="347" spans="2:20" ht="14.25">
      <c r="B347" s="24">
        <v>344</v>
      </c>
      <c r="C347" s="21" t="s">
        <v>430</v>
      </c>
      <c r="D347" s="14">
        <v>1700</v>
      </c>
      <c r="E347" s="14">
        <v>1750</v>
      </c>
      <c r="F347" s="12" t="s">
        <v>258</v>
      </c>
      <c r="G347" s="25">
        <v>2</v>
      </c>
      <c r="H347" s="25">
        <v>3</v>
      </c>
      <c r="I347" s="25">
        <v>3</v>
      </c>
      <c r="J347" s="25">
        <v>3</v>
      </c>
      <c r="K347" s="25">
        <v>4</v>
      </c>
      <c r="L347" s="25">
        <v>1</v>
      </c>
      <c r="M347" s="25">
        <v>1</v>
      </c>
      <c r="N347" s="19">
        <f>(((H347+1-G347)*(H347*1.02+10)/10*((I347+4)/3+0.075*(MIN(I347+6,9)/3*(MIN(MAX(H347-G347-1,0),1)))+0.0625*(MIN(I347+6,9)/3*(MIN(MAX(H347-G347-2,0),1)))+0.05*(MIN(I347+6,9)/3*(MIN(MAX(H347-G347-3,0),1))))+(J347+1-G347)*(J347*1.01+10)/10)*((K347*1.003-0.6)/4)*((L347+4)/5))*(1+(M347-2.5)/12.5)*100/$T$4</f>
        <v>6.631992050645829</v>
      </c>
      <c r="O347" s="17"/>
      <c r="Q347" s="45" t="s">
        <v>614</v>
      </c>
      <c r="R347" s="43"/>
      <c r="S347" s="41">
        <f t="shared" si="8"/>
        <v>0</v>
      </c>
      <c r="T347" s="13">
        <f t="shared" si="9"/>
        <v>0</v>
      </c>
    </row>
    <row r="348" spans="2:20" ht="14.25">
      <c r="B348" s="24">
        <v>345</v>
      </c>
      <c r="C348" s="21" t="s">
        <v>668</v>
      </c>
      <c r="D348" s="14">
        <v>1887</v>
      </c>
      <c r="E348" s="14">
        <v>1975</v>
      </c>
      <c r="F348" s="12" t="s">
        <v>299</v>
      </c>
      <c r="G348" s="25">
        <v>2</v>
      </c>
      <c r="H348" s="25">
        <v>2</v>
      </c>
      <c r="I348" s="25">
        <v>3</v>
      </c>
      <c r="J348" s="25">
        <v>4</v>
      </c>
      <c r="K348" s="25">
        <v>3</v>
      </c>
      <c r="L348" s="25">
        <v>4</v>
      </c>
      <c r="M348" s="25">
        <v>2</v>
      </c>
      <c r="N348" s="19">
        <f>(((H348+1-G348)*(H348*1.02+10)/10*((I348+4)/3+0.075*(MIN(I348+6,9)/3*(MIN(MAX(H348-G348-1,0),1)))+0.0625*(MIN(I348+6,9)/3*(MIN(MAX(H348-G348-2,0),1)))+0.05*(MIN(I348+6,9)/3*(MIN(MAX(H348-G348-3,0),1))))+(J348+1-G348)*(J348*1.01+10)/10)*((K348*1.003-0.6)/4)*((L348+4)/5))*(1+(M348-2.5)/12.5)*100/$T$4</f>
        <v>6.595494747192508</v>
      </c>
      <c r="O348" s="16"/>
      <c r="Q348" s="45" t="s">
        <v>504</v>
      </c>
      <c r="R348" s="43"/>
      <c r="S348" s="41">
        <f t="shared" si="8"/>
        <v>0</v>
      </c>
      <c r="T348" s="13">
        <f t="shared" si="9"/>
        <v>0</v>
      </c>
    </row>
    <row r="349" spans="2:20" ht="14.25">
      <c r="B349" s="24">
        <v>346</v>
      </c>
      <c r="C349" s="21" t="s">
        <v>767</v>
      </c>
      <c r="D349" s="14">
        <v>910</v>
      </c>
      <c r="E349" s="14">
        <v>986</v>
      </c>
      <c r="F349" s="12" t="s">
        <v>196</v>
      </c>
      <c r="G349" s="25">
        <v>1</v>
      </c>
      <c r="H349" s="25">
        <v>2</v>
      </c>
      <c r="I349" s="25">
        <v>5</v>
      </c>
      <c r="J349" s="25">
        <v>2</v>
      </c>
      <c r="K349" s="25">
        <v>3</v>
      </c>
      <c r="L349" s="25">
        <v>1</v>
      </c>
      <c r="M349" s="25">
        <v>4</v>
      </c>
      <c r="N349" s="19">
        <f>(((H349+1-G349)*(H349*1.02+10)/10*((I349+4)/3+0.075*(MIN(I349+6,9)/3*(MIN(MAX(H349-G349-1,0),1)))+0.0625*(MIN(I349+6,9)/3*(MIN(MAX(H349-G349-2,0),1)))+0.05*(MIN(I349+6,9)/3*(MIN(MAX(H349-G349-3,0),1))))+(J349+1-G349)*(J349*1.01+10)/10)*((K349*1.003-0.6)/4)*((L349+4)/5))*(1+(M349-2.5)/12.5)*100/$T$4</f>
        <v>6.594633675669779</v>
      </c>
      <c r="O349" s="16"/>
      <c r="Q349" s="46" t="s">
        <v>392</v>
      </c>
      <c r="R349" s="43"/>
      <c r="S349" s="41">
        <f t="shared" si="8"/>
        <v>0</v>
      </c>
      <c r="T349" s="13">
        <f t="shared" si="9"/>
        <v>0</v>
      </c>
    </row>
    <row r="350" spans="2:20" ht="14.25">
      <c r="B350" s="24">
        <v>347</v>
      </c>
      <c r="C350" s="21" t="s">
        <v>139</v>
      </c>
      <c r="D350" s="14"/>
      <c r="E350" s="14"/>
      <c r="F350" s="12" t="s">
        <v>10</v>
      </c>
      <c r="G350" s="25">
        <v>4</v>
      </c>
      <c r="H350" s="25">
        <v>5</v>
      </c>
      <c r="I350" s="25">
        <v>3</v>
      </c>
      <c r="J350" s="25">
        <v>5</v>
      </c>
      <c r="K350" s="25">
        <v>2</v>
      </c>
      <c r="L350" s="25">
        <v>4</v>
      </c>
      <c r="M350" s="25">
        <v>4</v>
      </c>
      <c r="N350" s="19">
        <f>(((H350+1-G350)*(H350*1.02+10)/10*((I350+4)/3+0.075*(MIN(I350+6,9)/3*(MIN(MAX(H350-G350-1,0),1)))+0.0625*(MIN(I350+6,9)/3*(MIN(MAX(H350-G350-2,0),1)))+0.05*(MIN(I350+6,9)/3*(MIN(MAX(H350-G350-3,0),1))))+(J350+1-G350)*(J350*1.01+10)/10)*((K350*1.003-0.6)/4)*((L350+4)/5))*(1+(M350-2.5)/12.5)*100/$T$4</f>
        <v>6.432460872956849</v>
      </c>
      <c r="O350" s="16"/>
      <c r="Q350" s="45" t="s">
        <v>642</v>
      </c>
      <c r="R350" s="43"/>
      <c r="S350" s="41">
        <f t="shared" si="8"/>
        <v>0</v>
      </c>
      <c r="T350" s="13">
        <f t="shared" si="9"/>
        <v>0</v>
      </c>
    </row>
    <row r="351" spans="2:20" ht="14.25">
      <c r="B351" s="24">
        <v>348</v>
      </c>
      <c r="C351" s="21" t="s">
        <v>588</v>
      </c>
      <c r="D351" s="14"/>
      <c r="E351" s="14">
        <v>1363</v>
      </c>
      <c r="F351" s="12" t="s">
        <v>341</v>
      </c>
      <c r="G351" s="25">
        <v>1</v>
      </c>
      <c r="H351" s="25">
        <v>2</v>
      </c>
      <c r="I351" s="25">
        <v>1</v>
      </c>
      <c r="J351" s="25">
        <v>2</v>
      </c>
      <c r="K351" s="25">
        <v>4</v>
      </c>
      <c r="L351" s="25">
        <v>2</v>
      </c>
      <c r="M351" s="25">
        <v>2</v>
      </c>
      <c r="N351" s="19">
        <f>(((H351+1-G351)*(H351*1.02+10)/10*((I351+4)/3+0.075*(MIN(I351+6,9)/3*(MIN(MAX(H351-G351-1,0),1)))+0.0625*(MIN(I351+6,9)/3*(MIN(MAX(H351-G351-2,0),1)))+0.05*(MIN(I351+6,9)/3*(MIN(MAX(H351-G351-3,0),1))))+(J351+1-G351)*(J351*1.01+10)/10)*((K351*1.003-0.6)/4)*((L351+4)/5))*(1+(M351-2.5)/12.5)*100/$T$4</f>
        <v>6.40347725987588</v>
      </c>
      <c r="O351" s="17"/>
      <c r="Q351" s="45" t="s">
        <v>239</v>
      </c>
      <c r="R351" s="43"/>
      <c r="S351" s="41">
        <f t="shared" si="8"/>
        <v>0</v>
      </c>
      <c r="T351" s="13">
        <f t="shared" si="9"/>
        <v>0</v>
      </c>
    </row>
    <row r="352" spans="2:20" ht="14.25">
      <c r="B352" s="24">
        <v>349</v>
      </c>
      <c r="C352" s="21" t="s">
        <v>378</v>
      </c>
      <c r="D352" s="14">
        <v>1673</v>
      </c>
      <c r="E352" s="14">
        <v>1715</v>
      </c>
      <c r="F352" s="12" t="s">
        <v>369</v>
      </c>
      <c r="G352" s="25">
        <v>0</v>
      </c>
      <c r="H352" s="25">
        <v>1</v>
      </c>
      <c r="I352" s="25">
        <v>1</v>
      </c>
      <c r="J352" s="25">
        <v>1</v>
      </c>
      <c r="K352" s="25">
        <v>4</v>
      </c>
      <c r="L352" s="25">
        <v>2</v>
      </c>
      <c r="M352" s="25">
        <v>3</v>
      </c>
      <c r="N352" s="19">
        <f>(((H352+1-G352)*(H352*1.02+10)/10*((I352+4)/3+0.075*(MIN(I352+6,9)/3*(MIN(MAX(H352-G352-1,0),1)))+0.0625*(MIN(I352+6,9)/3*(MIN(MAX(H352-G352-2,0),1)))+0.05*(MIN(I352+6,9)/3*(MIN(MAX(H352-G352-3,0),1))))+(J352+1-G352)*(J352*1.01+10)/10)*((K352*1.003-0.6)/4)*((L352+4)/5))*(1+(M352-2.5)/12.5)*100/$T$4</f>
        <v>6.351201487176394</v>
      </c>
      <c r="O352" s="16"/>
      <c r="Q352" s="45" t="s">
        <v>282</v>
      </c>
      <c r="R352" s="43"/>
      <c r="S352" s="41">
        <f t="shared" si="8"/>
        <v>0</v>
      </c>
      <c r="T352" s="13">
        <f t="shared" si="9"/>
        <v>0</v>
      </c>
    </row>
    <row r="353" spans="2:20" ht="14.25">
      <c r="B353" s="24">
        <v>350</v>
      </c>
      <c r="C353" s="21" t="s">
        <v>694</v>
      </c>
      <c r="D353" s="14"/>
      <c r="E353" s="14">
        <v>1074</v>
      </c>
      <c r="F353" s="12" t="s">
        <v>692</v>
      </c>
      <c r="G353" s="25">
        <v>2</v>
      </c>
      <c r="H353" s="25">
        <v>2</v>
      </c>
      <c r="I353" s="25">
        <v>3</v>
      </c>
      <c r="J353" s="25">
        <v>3</v>
      </c>
      <c r="K353" s="25">
        <v>4</v>
      </c>
      <c r="L353" s="25">
        <v>3</v>
      </c>
      <c r="M353" s="25">
        <v>2</v>
      </c>
      <c r="N353" s="19">
        <f>(((H353+1-G353)*(H353*1.02+10)/10*((I353+4)/3+0.075*(MIN(I353+6,9)/3*(MIN(MAX(H353-G353-1,0),1)))+0.0625*(MIN(I353+6,9)/3*(MIN(MAX(H353-G353-2,0),1)))+0.05*(MIN(I353+6,9)/3*(MIN(MAX(H353-G353-3,0),1))))+(J353+1-G353)*(J353*1.01+10)/10)*((K353*1.003-0.6)/4)*((L353+4)/5))*(1+(M353-2.5)/12.5)*100/$T$4</f>
        <v>6.304247532270282</v>
      </c>
      <c r="O353" s="16"/>
      <c r="Q353" s="45" t="s">
        <v>310</v>
      </c>
      <c r="R353" s="43"/>
      <c r="S353" s="41">
        <f t="shared" si="8"/>
        <v>0</v>
      </c>
      <c r="T353" s="13">
        <f t="shared" si="9"/>
        <v>0</v>
      </c>
    </row>
    <row r="354" spans="2:20" ht="14.25">
      <c r="B354" s="24">
        <v>351</v>
      </c>
      <c r="C354" s="21" t="s">
        <v>560</v>
      </c>
      <c r="D354" s="14"/>
      <c r="E354" s="14">
        <v>967</v>
      </c>
      <c r="F354" s="12" t="s">
        <v>561</v>
      </c>
      <c r="G354" s="25">
        <v>1</v>
      </c>
      <c r="H354" s="25">
        <v>3</v>
      </c>
      <c r="I354" s="25">
        <v>3</v>
      </c>
      <c r="J354" s="25">
        <v>3</v>
      </c>
      <c r="K354" s="25">
        <v>2</v>
      </c>
      <c r="L354" s="25">
        <v>2</v>
      </c>
      <c r="M354" s="25">
        <v>3</v>
      </c>
      <c r="N354" s="19">
        <f>(((H354+1-G354)*(H354*1.02+10)/10*((I354+4)/3+0.075*(MIN(I354+6,9)/3*(MIN(MAX(H354-G354-1,0),1)))+0.0625*(MIN(I354+6,9)/3*(MIN(MAX(H354-G354-2,0),1)))+0.05*(MIN(I354+6,9)/3*(MIN(MAX(H354-G354-3,0),1))))+(J354+1-G354)*(J354*1.01+10)/10)*((K354*1.003-0.6)/4)*((L354+4)/5))*(1+(M354-2.5)/12.5)*100/$T$4</f>
        <v>6.206264607731928</v>
      </c>
      <c r="O354" s="17"/>
      <c r="Q354" s="45" t="s">
        <v>295</v>
      </c>
      <c r="R354" s="43"/>
      <c r="S354" s="41">
        <f t="shared" si="8"/>
        <v>0</v>
      </c>
      <c r="T354" s="13">
        <f t="shared" si="9"/>
        <v>0</v>
      </c>
    </row>
    <row r="355" spans="2:20" ht="14.25">
      <c r="B355" s="24">
        <v>352</v>
      </c>
      <c r="C355" s="21" t="s">
        <v>827</v>
      </c>
      <c r="D355" s="14">
        <v>1806</v>
      </c>
      <c r="E355" s="14">
        <v>1859</v>
      </c>
      <c r="F355" s="12" t="s">
        <v>11</v>
      </c>
      <c r="G355" s="25">
        <v>4</v>
      </c>
      <c r="H355" s="25">
        <v>5</v>
      </c>
      <c r="I355" s="25">
        <v>4</v>
      </c>
      <c r="J355" s="25">
        <v>5</v>
      </c>
      <c r="K355" s="25">
        <v>2</v>
      </c>
      <c r="L355" s="25">
        <v>3</v>
      </c>
      <c r="M355" s="25">
        <v>4</v>
      </c>
      <c r="N355" s="19">
        <f>(((H355+1-G355)*(H355*1.02+10)/10*((I355+4)/3+0.075*(MIN(I355+6,9)/3*(MIN(MAX(H355-G355-1,0),1)))+0.0625*(MIN(I355+6,9)/3*(MIN(MAX(H355-G355-2,0),1)))+0.05*(MIN(I355+6,9)/3*(MIN(MAX(H355-G355-3,0),1))))+(J355+1-G355)*(J355*1.01+10)/10)*((K355*1.003-0.6)/4)*((L355+4)/5))*(1+(M355-2.5)/12.5)*100/$T$4</f>
        <v>6.191803259090421</v>
      </c>
      <c r="O355" s="16"/>
      <c r="Q355" s="45" t="s">
        <v>226</v>
      </c>
      <c r="R355" s="43"/>
      <c r="S355" s="41">
        <f t="shared" si="8"/>
        <v>0</v>
      </c>
      <c r="T355" s="13">
        <f t="shared" si="9"/>
        <v>0</v>
      </c>
    </row>
    <row r="356" spans="2:20" ht="14.25">
      <c r="B356" s="24">
        <v>353</v>
      </c>
      <c r="C356" s="21" t="s">
        <v>617</v>
      </c>
      <c r="D356" s="14">
        <v>1778</v>
      </c>
      <c r="E356" s="14">
        <v>1842</v>
      </c>
      <c r="F356" s="12" t="s">
        <v>191</v>
      </c>
      <c r="G356" s="25">
        <v>0</v>
      </c>
      <c r="H356" s="25">
        <v>1</v>
      </c>
      <c r="I356" s="25">
        <v>4</v>
      </c>
      <c r="J356" s="25">
        <v>1</v>
      </c>
      <c r="K356" s="25">
        <v>3</v>
      </c>
      <c r="L356" s="25">
        <v>2</v>
      </c>
      <c r="M356" s="25">
        <v>3</v>
      </c>
      <c r="N356" s="19">
        <f>(((H356+1-G356)*(H356*1.02+10)/10*((I356+4)/3+0.075*(MIN(I356+6,9)/3*(MIN(MAX(H356-G356-1,0),1)))+0.0625*(MIN(I356+6,9)/3*(MIN(MAX(H356-G356-2,0),1)))+0.05*(MIN(I356+6,9)/3*(MIN(MAX(H356-G356-3,0),1))))+(J356+1-G356)*(J356*1.01+10)/10)*((K356*1.003-0.6)/4)*((L356+4)/5))*(1+(M356-2.5)/12.5)*100/$T$4</f>
        <v>6.166328872341068</v>
      </c>
      <c r="O356" s="16"/>
      <c r="Q356" s="45" t="s">
        <v>351</v>
      </c>
      <c r="R356" s="43"/>
      <c r="S356" s="41">
        <f t="shared" si="8"/>
        <v>0</v>
      </c>
      <c r="T356" s="13">
        <f t="shared" si="9"/>
        <v>0</v>
      </c>
    </row>
    <row r="357" spans="2:20" ht="14.25">
      <c r="B357" s="24">
        <v>354</v>
      </c>
      <c r="C357" s="21" t="s">
        <v>667</v>
      </c>
      <c r="D357" s="14">
        <v>1904</v>
      </c>
      <c r="E357" s="14">
        <v>1997</v>
      </c>
      <c r="F357" s="12" t="s">
        <v>299</v>
      </c>
      <c r="G357" s="25">
        <v>3</v>
      </c>
      <c r="H357" s="25">
        <v>4</v>
      </c>
      <c r="I357" s="25">
        <v>1</v>
      </c>
      <c r="J357" s="25">
        <v>4</v>
      </c>
      <c r="K357" s="25">
        <v>3</v>
      </c>
      <c r="L357" s="25">
        <v>3</v>
      </c>
      <c r="M357" s="25">
        <v>2</v>
      </c>
      <c r="N357" s="19">
        <f>(((H357+1-G357)*(H357*1.02+10)/10*((I357+4)/3+0.075*(MIN(I357+6,9)/3*(MIN(MAX(H357-G357-1,0),1)))+0.0625*(MIN(I357+6,9)/3*(MIN(MAX(H357-G357-2,0),1)))+0.05*(MIN(I357+6,9)/3*(MIN(MAX(H357-G357-3,0),1))))+(J357+1-G357)*(J357*1.01+10)/10)*((K357*1.003-0.6)/4)*((L357+4)/5))*(1+(M357-2.5)/12.5)*100/$T$4</f>
        <v>6.165585219662345</v>
      </c>
      <c r="O357" s="17"/>
      <c r="Q357" s="45" t="s">
        <v>505</v>
      </c>
      <c r="R357" s="43"/>
      <c r="S357" s="41">
        <f t="shared" si="8"/>
        <v>0</v>
      </c>
      <c r="T357" s="13">
        <f t="shared" si="9"/>
        <v>0</v>
      </c>
    </row>
    <row r="358" spans="2:20" ht="14.25">
      <c r="B358" s="24">
        <v>355</v>
      </c>
      <c r="C358" s="21" t="s">
        <v>698</v>
      </c>
      <c r="D358" s="14">
        <v>1058</v>
      </c>
      <c r="E358" s="14">
        <v>1111</v>
      </c>
      <c r="F358" s="12" t="s">
        <v>506</v>
      </c>
      <c r="G358" s="25">
        <v>1</v>
      </c>
      <c r="H358" s="25">
        <v>3</v>
      </c>
      <c r="I358" s="25">
        <v>3</v>
      </c>
      <c r="J358" s="25">
        <v>3</v>
      </c>
      <c r="K358" s="25">
        <v>2</v>
      </c>
      <c r="L358" s="25">
        <v>3</v>
      </c>
      <c r="M358" s="25">
        <v>1</v>
      </c>
      <c r="N358" s="19">
        <f>(((H358+1-G358)*(H358*1.02+10)/10*((I358+4)/3+0.075*(MIN(I358+6,9)/3*(MIN(MAX(H358-G358-1,0),1)))+0.0625*(MIN(I358+6,9)/3*(MIN(MAX(H358-G358-2,0),1)))+0.05*(MIN(I358+6,9)/3*(MIN(MAX(H358-G358-3,0),1))))+(J358+1-G358)*(J358*1.01+10)/10)*((K358*1.003-0.6)/4)*((L358+4)/5))*(1+(M358-2.5)/12.5)*100/$T$4</f>
        <v>6.126697112761007</v>
      </c>
      <c r="O358" s="17"/>
      <c r="Q358" s="45" t="s">
        <v>308</v>
      </c>
      <c r="R358" s="43"/>
      <c r="S358" s="41">
        <f t="shared" si="8"/>
        <v>0</v>
      </c>
      <c r="T358" s="13">
        <f t="shared" si="9"/>
        <v>0</v>
      </c>
    </row>
    <row r="359" spans="2:20" ht="14.25">
      <c r="B359" s="24">
        <v>356</v>
      </c>
      <c r="C359" s="21" t="s">
        <v>549</v>
      </c>
      <c r="D359" s="14"/>
      <c r="E359" s="14" t="s">
        <v>550</v>
      </c>
      <c r="F359" s="12" t="s">
        <v>548</v>
      </c>
      <c r="G359" s="25">
        <v>1</v>
      </c>
      <c r="H359" s="25">
        <v>2</v>
      </c>
      <c r="I359" s="25">
        <v>5</v>
      </c>
      <c r="J359" s="25">
        <v>2</v>
      </c>
      <c r="K359" s="25">
        <v>3</v>
      </c>
      <c r="L359" s="25">
        <v>1</v>
      </c>
      <c r="M359" s="25">
        <v>3</v>
      </c>
      <c r="N359" s="19">
        <f>(((H359+1-G359)*(H359*1.02+10)/10*((I359+4)/3+0.075*(MIN(I359+6,9)/3*(MIN(MAX(H359-G359-1,0),1)))+0.0625*(MIN(I359+6,9)/3*(MIN(MAX(H359-G359-2,0),1)))+0.05*(MIN(I359+6,9)/3*(MIN(MAX(H359-G359-3,0),1))))+(J359+1-G359)*(J359*1.01+10)/10)*((K359*1.003-0.6)/4)*((L359+4)/5))*(1+(M359-2.5)/12.5)*100/$T$4</f>
        <v>6.1235884131219365</v>
      </c>
      <c r="O359" s="16"/>
      <c r="Q359" s="45" t="s">
        <v>344</v>
      </c>
      <c r="R359" s="43"/>
      <c r="S359" s="41">
        <f t="shared" si="8"/>
        <v>0</v>
      </c>
      <c r="T359" s="13">
        <f t="shared" si="9"/>
        <v>0</v>
      </c>
    </row>
    <row r="360" spans="2:20" ht="14.25">
      <c r="B360" s="24">
        <v>357</v>
      </c>
      <c r="C360" s="21" t="s">
        <v>30</v>
      </c>
      <c r="D360" s="14">
        <v>1890</v>
      </c>
      <c r="E360" s="14">
        <v>1970</v>
      </c>
      <c r="F360" s="12" t="s">
        <v>14</v>
      </c>
      <c r="G360" s="25">
        <v>3</v>
      </c>
      <c r="H360" s="25">
        <v>4</v>
      </c>
      <c r="I360" s="25">
        <v>3</v>
      </c>
      <c r="J360" s="25">
        <v>4</v>
      </c>
      <c r="K360" s="25">
        <v>2</v>
      </c>
      <c r="L360" s="26">
        <v>4</v>
      </c>
      <c r="M360" s="26">
        <v>4</v>
      </c>
      <c r="N360" s="19">
        <f>(((H360+1-G360)*(H360*1.02+10)/10*((I360+4)/3+0.075*(MIN(I360+6,9)/3*(MIN(MAX(H360-G360-1,0),1)))+0.0625*(MIN(I360+6,9)/3*(MIN(MAX(H360-G360-2,0),1)))+0.05*(MIN(I360+6,9)/3*(MIN(MAX(H360-G360-3,0),1))))+(J360+1-G360)*(J360*1.01+10)/10)*((K360*1.003-0.6)/4)*((L360+4)/5))*(1+(M360-2.5)/12.5)*100/$T$4</f>
        <v>5.998797451823464</v>
      </c>
      <c r="O360" s="16"/>
      <c r="Q360" s="45" t="s">
        <v>557</v>
      </c>
      <c r="R360" s="43"/>
      <c r="S360" s="41">
        <f t="shared" si="8"/>
        <v>0</v>
      </c>
      <c r="T360" s="13">
        <f t="shared" si="9"/>
        <v>0</v>
      </c>
    </row>
    <row r="361" spans="2:20" ht="14.25">
      <c r="B361" s="24">
        <v>358</v>
      </c>
      <c r="C361" s="21" t="s">
        <v>439</v>
      </c>
      <c r="D361" s="14"/>
      <c r="E361" s="14" t="s">
        <v>446</v>
      </c>
      <c r="F361" s="12" t="s">
        <v>110</v>
      </c>
      <c r="G361" s="25">
        <v>4</v>
      </c>
      <c r="H361" s="25">
        <v>4</v>
      </c>
      <c r="I361" s="25">
        <v>1</v>
      </c>
      <c r="J361" s="25">
        <v>5</v>
      </c>
      <c r="K361" s="25">
        <v>4</v>
      </c>
      <c r="L361" s="25">
        <v>3</v>
      </c>
      <c r="M361" s="25">
        <v>1</v>
      </c>
      <c r="N361" s="19">
        <f>(((H361+1-G361)*(H361*1.02+10)/10*((I361+4)/3+0.075*(MIN(I361+6,9)/3*(MIN(MAX(H361-G361-1,0),1)))+0.0625*(MIN(I361+6,9)/3*(MIN(MAX(H361-G361-2,0),1)))+0.05*(MIN(I361+6,9)/3*(MIN(MAX(H361-G361-3,0),1))))+(J361+1-G361)*(J361*1.01+10)/10)*((K361*1.003-0.6)/4)*((L361+4)/5))*(1+(M361-2.5)/12.5)*100/$T$4</f>
        <v>5.716288298039609</v>
      </c>
      <c r="O361" s="17"/>
      <c r="Q361" s="43"/>
      <c r="R361" s="43"/>
      <c r="S361" s="41">
        <f t="shared" si="8"/>
        <v>0</v>
      </c>
      <c r="T361" s="13">
        <f t="shared" si="9"/>
        <v>0</v>
      </c>
    </row>
    <row r="362" spans="2:20" ht="14.25">
      <c r="B362" s="24">
        <v>359</v>
      </c>
      <c r="C362" s="21" t="s">
        <v>600</v>
      </c>
      <c r="D362" s="14"/>
      <c r="E362" s="14">
        <v>896</v>
      </c>
      <c r="F362" s="12" t="s">
        <v>285</v>
      </c>
      <c r="G362" s="25">
        <v>1</v>
      </c>
      <c r="H362" s="25">
        <v>2</v>
      </c>
      <c r="I362" s="25">
        <v>5</v>
      </c>
      <c r="J362" s="25">
        <v>2</v>
      </c>
      <c r="K362" s="25">
        <v>3</v>
      </c>
      <c r="L362" s="25">
        <v>1</v>
      </c>
      <c r="M362" s="25">
        <v>2</v>
      </c>
      <c r="N362" s="19">
        <f>(((H362+1-G362)*(H362*1.02+10)/10*((I362+4)/3+0.075*(MIN(I362+6,9)/3*(MIN(MAX(H362-G362-1,0),1)))+0.0625*(MIN(I362+6,9)/3*(MIN(MAX(H362-G362-2,0),1)))+0.05*(MIN(I362+6,9)/3*(MIN(MAX(H362-G362-3,0),1))))+(J362+1-G362)*(J362*1.01+10)/10)*((K362*1.003-0.6)/4)*((L362+4)/5))*(1+(M362-2.5)/12.5)*100/$T$4</f>
        <v>5.652543150574095</v>
      </c>
      <c r="O362" s="17"/>
      <c r="Q362" s="43"/>
      <c r="R362" s="43"/>
      <c r="S362" s="41">
        <f t="shared" si="8"/>
        <v>0</v>
      </c>
      <c r="T362" s="13">
        <f t="shared" si="9"/>
        <v>0</v>
      </c>
    </row>
    <row r="363" spans="2:20" ht="14.25">
      <c r="B363" s="24">
        <v>360</v>
      </c>
      <c r="C363" s="21" t="s">
        <v>458</v>
      </c>
      <c r="D363" s="14" t="s">
        <v>459</v>
      </c>
      <c r="E363" s="14" t="s">
        <v>460</v>
      </c>
      <c r="F363" s="12" t="s">
        <v>233</v>
      </c>
      <c r="G363" s="25">
        <v>3</v>
      </c>
      <c r="H363" s="25">
        <v>3</v>
      </c>
      <c r="I363" s="25">
        <v>0</v>
      </c>
      <c r="J363" s="25">
        <v>4</v>
      </c>
      <c r="K363" s="25">
        <v>4</v>
      </c>
      <c r="L363" s="25">
        <v>3</v>
      </c>
      <c r="M363" s="25">
        <v>2</v>
      </c>
      <c r="N363" s="19">
        <f>(((H363+1-G363)*(H363*1.02+10)/10*((I363+4)/3+0.075*(MIN(I363+6,9)/3*(MIN(MAX(H363-G363-1,0),1)))+0.0625*(MIN(I363+6,9)/3*(MIN(MAX(H363-G363-2,0),1)))+0.05*(MIN(I363+6,9)/3*(MIN(MAX(H363-G363-3,0),1))))+(J363+1-G363)*(J363*1.01+10)/10)*((K363*1.003-0.6)/4)*((L363+4)/5))*(1+(M363-2.5)/12.5)*100/$T$4</f>
        <v>5.296095674038213</v>
      </c>
      <c r="O363" s="17"/>
      <c r="Q363" s="43"/>
      <c r="R363" s="43"/>
      <c r="S363" s="41">
        <f>COUNTIF($F$4:$F$103,Q363)</f>
        <v>0</v>
      </c>
      <c r="T363" s="13">
        <f>COUNTIF($F$4:$F$203,Q363)</f>
        <v>0</v>
      </c>
    </row>
    <row r="364" spans="2:15" ht="14.25">
      <c r="B364" s="24">
        <v>361</v>
      </c>
      <c r="C364" s="21" t="s">
        <v>826</v>
      </c>
      <c r="D364" s="14">
        <v>1491</v>
      </c>
      <c r="E364" s="14">
        <v>1547</v>
      </c>
      <c r="F364" s="12" t="s">
        <v>11</v>
      </c>
      <c r="G364" s="25">
        <v>3</v>
      </c>
      <c r="H364" s="25">
        <v>3</v>
      </c>
      <c r="I364" s="25">
        <v>4</v>
      </c>
      <c r="J364" s="25">
        <v>4</v>
      </c>
      <c r="K364" s="25">
        <v>3</v>
      </c>
      <c r="L364" s="25">
        <v>3</v>
      </c>
      <c r="M364" s="25">
        <v>2</v>
      </c>
      <c r="N364" s="19">
        <f>(((H364+1-G364)*(H364*1.02+10)/10*((I364+4)/3+0.075*(MIN(I364+6,9)/3*(MIN(MAX(H364-G364-1,0),1)))+0.0625*(MIN(I364+6,9)/3*(MIN(MAX(H364-G364-2,0),1)))+0.05*(MIN(I364+6,9)/3*(MIN(MAX(H364-G364-3,0),1))))+(J364+1-G364)*(J364*1.01+10)/10)*((K364*1.003-0.6)/4)*((L364+4)/5))*(1+(M364-2.5)/12.5)*100/$T$4</f>
        <v>5.170499656304115</v>
      </c>
      <c r="O364" s="16"/>
    </row>
    <row r="365" spans="2:15" ht="14.25">
      <c r="B365" s="24">
        <v>362</v>
      </c>
      <c r="C365" s="21" t="s">
        <v>518</v>
      </c>
      <c r="D365" s="14">
        <v>1862</v>
      </c>
      <c r="E365" s="14">
        <v>1919</v>
      </c>
      <c r="F365" s="12" t="s">
        <v>347</v>
      </c>
      <c r="G365" s="25">
        <v>1</v>
      </c>
      <c r="H365" s="25">
        <v>2</v>
      </c>
      <c r="I365" s="25">
        <v>3</v>
      </c>
      <c r="J365" s="25">
        <v>2</v>
      </c>
      <c r="K365" s="25">
        <v>2</v>
      </c>
      <c r="L365" s="25">
        <v>5</v>
      </c>
      <c r="M365" s="25">
        <v>2</v>
      </c>
      <c r="N365" s="19">
        <f>(((H365+1-G365)*(H365*1.02+10)/10*((I365+4)/3+0.075*(MIN(I365+6,9)/3*(MIN(MAX(H365-G365-1,0),1)))+0.0625*(MIN(I365+6,9)/3*(MIN(MAX(H365-G365-2,0),1)))+0.05*(MIN(I365+6,9)/3*(MIN(MAX(H365-G365-3,0),1))))+(J365+1-G365)*(J365*1.01+10)/10)*((K365*1.003-0.6)/4)*((L365+4)/5))*(1+(M365-2.5)/12.5)*100/$T$4</f>
        <v>4.948203802072524</v>
      </c>
      <c r="O365" s="16"/>
    </row>
    <row r="366" spans="2:15" ht="14.25">
      <c r="B366" s="24">
        <v>363</v>
      </c>
      <c r="C366" s="21" t="s">
        <v>833</v>
      </c>
      <c r="D366" s="14"/>
      <c r="E366" s="14">
        <v>540</v>
      </c>
      <c r="F366" s="12" t="s">
        <v>291</v>
      </c>
      <c r="G366" s="25">
        <v>1</v>
      </c>
      <c r="H366" s="25">
        <v>2</v>
      </c>
      <c r="I366" s="25">
        <v>1</v>
      </c>
      <c r="J366" s="25">
        <v>2</v>
      </c>
      <c r="K366" s="25">
        <v>3</v>
      </c>
      <c r="L366" s="25">
        <v>2</v>
      </c>
      <c r="M366" s="25">
        <v>3</v>
      </c>
      <c r="N366" s="19">
        <f>(((H366+1-G366)*(H366*1.02+10)/10*((I366+4)/3+0.075*(MIN(I366+6,9)/3*(MIN(MAX(H366-G366-1,0),1)))+0.0625*(MIN(I366+6,9)/3*(MIN(MAX(H366-G366-2,0),1)))+0.05*(MIN(I366+6,9)/3*(MIN(MAX(H366-G366-3,0),1))))+(J366+1-G366)*(J366*1.01+10)/10)*((K366*1.003-0.6)/4)*((L366+4)/5))*(1+(M366-2.5)/12.5)*100/$T$4</f>
        <v>4.8978531005161425</v>
      </c>
      <c r="O366" s="17"/>
    </row>
    <row r="367" spans="2:15" ht="14.25">
      <c r="B367" s="24">
        <v>364</v>
      </c>
      <c r="C367" s="21" t="s">
        <v>602</v>
      </c>
      <c r="D367" s="14"/>
      <c r="E367" s="14">
        <v>958</v>
      </c>
      <c r="F367" s="12" t="s">
        <v>285</v>
      </c>
      <c r="G367" s="25">
        <v>2</v>
      </c>
      <c r="H367" s="25">
        <v>2</v>
      </c>
      <c r="I367" s="25">
        <v>3</v>
      </c>
      <c r="J367" s="25">
        <v>3</v>
      </c>
      <c r="K367" s="25">
        <v>3</v>
      </c>
      <c r="L367" s="25">
        <v>3</v>
      </c>
      <c r="M367" s="25">
        <v>3</v>
      </c>
      <c r="N367" s="19">
        <f>(((H367+1-G367)*(H367*1.02+10)/10*((I367+4)/3+0.075*(MIN(I367+6,9)/3*(MIN(MAX(H367-G367-1,0),1)))+0.0625*(MIN(I367+6,9)/3*(MIN(MAX(H367-G367-2,0),1)))+0.05*(MIN(I367+6,9)/3*(MIN(MAX(H367-G367-3,0),1))))+(J367+1-G367)*(J367*1.01+10)/10)*((K367*1.003-0.6)/4)*((L367+4)/5))*(1+(M367-2.5)/12.5)*100/$T$4</f>
        <v>4.821954864402803</v>
      </c>
      <c r="O367" s="17"/>
    </row>
    <row r="368" spans="2:15" ht="14.25">
      <c r="B368" s="24">
        <v>365</v>
      </c>
      <c r="C368" s="21" t="s">
        <v>93</v>
      </c>
      <c r="D368" s="14"/>
      <c r="E368" s="14"/>
      <c r="F368" s="12" t="s">
        <v>95</v>
      </c>
      <c r="G368" s="25">
        <v>5</v>
      </c>
      <c r="H368" s="25">
        <v>5</v>
      </c>
      <c r="I368" s="25">
        <v>4</v>
      </c>
      <c r="J368" s="25">
        <v>5</v>
      </c>
      <c r="K368" s="25">
        <v>3</v>
      </c>
      <c r="L368" s="25">
        <v>3</v>
      </c>
      <c r="M368" s="25">
        <v>2</v>
      </c>
      <c r="N368" s="19">
        <f>(((H368+1-G368)*(H368*1.02+10)/10*((I368+4)/3+0.075*(MIN(I368+6,9)/3*(MIN(MAX(H368-G368-1,0),1)))+0.0625*(MIN(I368+6,9)/3*(MIN(MAX(H368-G368-2,0),1)))+0.05*(MIN(I368+6,9)/3*(MIN(MAX(H368-G368-3,0),1))))+(J368+1-G368)*(J368*1.01+10)/10)*((K368*1.003-0.6)/4)*((L368+4)/5))*(1+(M368-2.5)/12.5)*100/$T$4</f>
        <v>4.546653338086413</v>
      </c>
      <c r="O368" s="17"/>
    </row>
    <row r="369" spans="2:15" ht="14.25">
      <c r="B369" s="24">
        <v>366</v>
      </c>
      <c r="C369" s="21" t="s">
        <v>492</v>
      </c>
      <c r="D369" s="14"/>
      <c r="E369" s="14">
        <v>1150</v>
      </c>
      <c r="F369" s="12" t="s">
        <v>283</v>
      </c>
      <c r="G369" s="25">
        <v>3</v>
      </c>
      <c r="H369" s="25">
        <v>3</v>
      </c>
      <c r="I369" s="25">
        <v>4</v>
      </c>
      <c r="J369" s="25">
        <v>4</v>
      </c>
      <c r="K369" s="25">
        <v>3</v>
      </c>
      <c r="L369" s="25">
        <v>2</v>
      </c>
      <c r="M369" s="25">
        <v>2</v>
      </c>
      <c r="N369" s="19">
        <f>(((H369+1-G369)*(H369*1.02+10)/10*((I369+4)/3+0.075*(MIN(I369+6,9)/3*(MIN(MAX(H369-G369-1,0),1)))+0.0625*(MIN(I369+6,9)/3*(MIN(MAX(H369-G369-2,0),1)))+0.05*(MIN(I369+6,9)/3*(MIN(MAX(H369-G369-3,0),1))))+(J369+1-G369)*(J369*1.01+10)/10)*((K369*1.003-0.6)/4)*((L369+4)/5))*(1+(M369-2.5)/12.5)*100/$T$4</f>
        <v>4.4318568482606695</v>
      </c>
      <c r="O369" s="16"/>
    </row>
    <row r="370" spans="2:15" ht="14.25">
      <c r="B370" s="24">
        <v>367</v>
      </c>
      <c r="C370" s="21" t="s">
        <v>706</v>
      </c>
      <c r="D370" s="14">
        <v>1926</v>
      </c>
      <c r="E370" s="14"/>
      <c r="F370" s="12" t="s">
        <v>359</v>
      </c>
      <c r="G370" s="25">
        <v>1</v>
      </c>
      <c r="H370" s="25">
        <v>1</v>
      </c>
      <c r="I370" s="25">
        <v>1</v>
      </c>
      <c r="J370" s="25">
        <v>1</v>
      </c>
      <c r="K370" s="25">
        <v>4</v>
      </c>
      <c r="L370" s="25">
        <v>1</v>
      </c>
      <c r="M370" s="25">
        <v>1</v>
      </c>
      <c r="N370" s="19">
        <f>(((H370+1-G370)*(H370*1.02+10)/10*((I370+4)/3+0.075*(MIN(I370+6,9)/3*(MIN(MAX(H370-G370-1,0),1)))+0.0625*(MIN(I370+6,9)/3*(MIN(MAX(H370-G370-2,0),1)))+0.05*(MIN(I370+6,9)/3*(MIN(MAX(H370-G370-3,0),1))))+(J370+1-G370)*(J370*1.01+10)/10)*((K370*1.003-0.6)/4)*((L370+4)/5))*(1+(M370-2.5)/12.5)*100/$T$4</f>
        <v>2.239205652530139</v>
      </c>
      <c r="O370" s="17"/>
    </row>
    <row r="371" spans="2:15" ht="14.25">
      <c r="B371" s="24">
        <v>368</v>
      </c>
      <c r="C371" s="21" t="s">
        <v>486</v>
      </c>
      <c r="D371" s="14">
        <v>1766</v>
      </c>
      <c r="E371" s="14">
        <v>1858</v>
      </c>
      <c r="F371" s="12" t="s">
        <v>462</v>
      </c>
      <c r="G371" s="25"/>
      <c r="H371" s="25"/>
      <c r="I371" s="25"/>
      <c r="J371" s="25"/>
      <c r="K371" s="25"/>
      <c r="L371" s="25"/>
      <c r="M371" s="25"/>
      <c r="N371" s="19">
        <f>(((H371+1-G371)*(H371*1.02+10)/10*((I371+4)/3+0.075*(MIN(I371+6,9)/3*(MIN(MAX(H371-G371-1,0),1)))+0.0625*(MIN(I371+6,9)/3*(MIN(MAX(H371-G371-2,0),1)))+0.05*(MIN(I371+6,9)/3*(MIN(MAX(H371-G371-3,0),1))))+(J371+1-G371)*(J371*1.01+10)/10)*((K371*1.003-0.6)/4)*((L371+4)/5))*(1+(M371-2.5)/12.5)*100/$T$4</f>
        <v>-0.22746143851119785</v>
      </c>
      <c r="O371" s="16"/>
    </row>
    <row r="372" spans="2:15" ht="14.25">
      <c r="B372" s="24">
        <v>369</v>
      </c>
      <c r="C372" s="21" t="s">
        <v>485</v>
      </c>
      <c r="D372" s="14">
        <v>1771</v>
      </c>
      <c r="E372" s="14">
        <v>1847</v>
      </c>
      <c r="F372" s="12" t="s">
        <v>462</v>
      </c>
      <c r="G372" s="25"/>
      <c r="H372" s="25"/>
      <c r="I372" s="25"/>
      <c r="J372" s="25"/>
      <c r="K372" s="25"/>
      <c r="L372" s="25"/>
      <c r="M372" s="25"/>
      <c r="N372" s="19">
        <f>(((H372+1-G372)*(H372*1.02+10)/10*((I372+4)/3+0.075*(MIN(I372+6,9)/3*(MIN(MAX(H372-G372-1,0),1)))+0.0625*(MIN(I372+6,9)/3*(MIN(MAX(H372-G372-2,0),1)))+0.05*(MIN(I372+6,9)/3*(MIN(MAX(H372-G372-3,0),1))))+(J372+1-G372)*(J372*1.01+10)/10)*((K372*1.003-0.6)/4)*((L372+4)/5))*(1+(M372-2.5)/12.5)*100/$T$4</f>
        <v>-0.22746143851119785</v>
      </c>
      <c r="O372" s="17"/>
    </row>
    <row r="373" spans="2:15" ht="14.25">
      <c r="B373" s="24">
        <v>370</v>
      </c>
      <c r="C373" s="21" t="s">
        <v>487</v>
      </c>
      <c r="D373" s="14">
        <v>1717</v>
      </c>
      <c r="E373" s="14">
        <v>1790</v>
      </c>
      <c r="F373" s="12" t="s">
        <v>462</v>
      </c>
      <c r="G373" s="25"/>
      <c r="H373" s="25"/>
      <c r="I373" s="25"/>
      <c r="J373" s="25"/>
      <c r="K373" s="25"/>
      <c r="L373" s="25"/>
      <c r="M373" s="25"/>
      <c r="N373" s="19">
        <f>(((H373+1-G373)*(H373*1.02+10)/10*((I373+4)/3+0.075*(MIN(I373+6,9)/3*(MIN(MAX(H373-G373-1,0),1)))+0.0625*(MIN(I373+6,9)/3*(MIN(MAX(H373-G373-2,0),1)))+0.05*(MIN(I373+6,9)/3*(MIN(MAX(H373-G373-3,0),1))))+(J373+1-G373)*(J373*1.01+10)/10)*((K373*1.003-0.6)/4)*((L373+4)/5))*(1+(M373-2.5)/12.5)*100/$T$4</f>
        <v>-0.22746143851119785</v>
      </c>
      <c r="O373" s="17"/>
    </row>
    <row r="374" spans="2:15" ht="14.25">
      <c r="B374" s="24">
        <v>371</v>
      </c>
      <c r="C374" s="21" t="s">
        <v>482</v>
      </c>
      <c r="D374" s="14">
        <v>1608</v>
      </c>
      <c r="E374" s="14">
        <v>1680</v>
      </c>
      <c r="F374" s="12" t="s">
        <v>462</v>
      </c>
      <c r="G374" s="25"/>
      <c r="H374" s="25"/>
      <c r="I374" s="25"/>
      <c r="J374" s="25"/>
      <c r="K374" s="25"/>
      <c r="L374" s="25"/>
      <c r="M374" s="25"/>
      <c r="N374" s="19">
        <f>(((H374+1-G374)*(H374*1.02+10)/10*((I374+4)/3+0.075*(MIN(I374+6,9)/3*(MIN(MAX(H374-G374-1,0),1)))+0.0625*(MIN(I374+6,9)/3*(MIN(MAX(H374-G374-2,0),1)))+0.05*(MIN(I374+6,9)/3*(MIN(MAX(H374-G374-3,0),1))))+(J374+1-G374)*(J374*1.01+10)/10)*((K374*1.003-0.6)/4)*((L374+4)/5))*(1+(M374-2.5)/12.5)*100/$T$4</f>
        <v>-0.22746143851119785</v>
      </c>
      <c r="O374" s="16"/>
    </row>
    <row r="375" spans="2:15" ht="14.25">
      <c r="B375" s="24">
        <v>372</v>
      </c>
      <c r="C375" s="21" t="s">
        <v>483</v>
      </c>
      <c r="D375" s="14">
        <v>1583</v>
      </c>
      <c r="E375" s="14">
        <v>1634</v>
      </c>
      <c r="F375" s="12" t="s">
        <v>462</v>
      </c>
      <c r="G375" s="25"/>
      <c r="H375" s="25"/>
      <c r="I375" s="25"/>
      <c r="J375" s="25"/>
      <c r="K375" s="25"/>
      <c r="L375" s="25"/>
      <c r="M375" s="25"/>
      <c r="N375" s="19">
        <f>(((H375+1-G375)*(H375*1.02+10)/10*((I375+4)/3+0.075*(MIN(I375+6,9)/3*(MIN(MAX(H375-G375-1,0),1)))+0.0625*(MIN(I375+6,9)/3*(MIN(MAX(H375-G375-2,0),1)))+0.05*(MIN(I375+6,9)/3*(MIN(MAX(H375-G375-3,0),1))))+(J375+1-G375)*(J375*1.01+10)/10)*((K375*1.003-0.6)/4)*((L375+4)/5))*(1+(M375-2.5)/12.5)*100/$T$4</f>
        <v>-0.22746143851119785</v>
      </c>
      <c r="O375" s="17"/>
    </row>
    <row r="376" spans="2:15" ht="14.25">
      <c r="B376" s="24">
        <v>373</v>
      </c>
      <c r="C376" s="21" t="s">
        <v>484</v>
      </c>
      <c r="D376" s="14">
        <v>1559</v>
      </c>
      <c r="E376" s="14">
        <v>1632</v>
      </c>
      <c r="F376" s="12" t="s">
        <v>462</v>
      </c>
      <c r="G376" s="25"/>
      <c r="H376" s="25"/>
      <c r="I376" s="25"/>
      <c r="J376" s="25"/>
      <c r="K376" s="25"/>
      <c r="L376" s="25"/>
      <c r="M376" s="25"/>
      <c r="N376" s="19">
        <f>(((H376+1-G376)*(H376*1.02+10)/10*((I376+4)/3+0.075*(MIN(I376+6,9)/3*(MIN(MAX(H376-G376-1,0),1)))+0.0625*(MIN(I376+6,9)/3*(MIN(MAX(H376-G376-2,0),1)))+0.05*(MIN(I376+6,9)/3*(MIN(MAX(H376-G376-3,0),1))))+(J376+1-G376)*(J376*1.01+10)/10)*((K376*1.003-0.6)/4)*((L376+4)/5))*(1+(M376-2.5)/12.5)*100/$T$4</f>
        <v>-0.22746143851119785</v>
      </c>
      <c r="O376" s="16"/>
    </row>
    <row r="377" spans="2:15" ht="14.25">
      <c r="B377" s="24">
        <v>374</v>
      </c>
      <c r="C377" s="21" t="s">
        <v>867</v>
      </c>
      <c r="D377" s="14"/>
      <c r="E377" s="14" t="s">
        <v>869</v>
      </c>
      <c r="F377" s="12" t="s">
        <v>215</v>
      </c>
      <c r="G377" s="25"/>
      <c r="H377" s="25"/>
      <c r="I377" s="25"/>
      <c r="J377" s="25"/>
      <c r="K377" s="25"/>
      <c r="L377" s="25"/>
      <c r="M377" s="25"/>
      <c r="N377" s="19">
        <f>(((H377+1-G377)*(H377*1.02+10)/10*((I377+4)/3+0.075*(MIN(I377+6,9)/3*(MIN(MAX(H377-G377-1,0),1)))+0.0625*(MIN(I377+6,9)/3*(MIN(MAX(H377-G377-2,0),1)))+0.05*(MIN(I377+6,9)/3*(MIN(MAX(H377-G377-3,0),1))))+(J377+1-G377)*(J377*1.01+10)/10)*((K377*1.003-0.6)/4)*((L377+4)/5))*(1+(M377-2.5)/12.5)*100/$T$4</f>
        <v>-0.22746143851119785</v>
      </c>
      <c r="O377" s="17"/>
    </row>
    <row r="378" spans="2:15" ht="14.25">
      <c r="B378" s="24">
        <v>375</v>
      </c>
      <c r="C378" s="21" t="s">
        <v>868</v>
      </c>
      <c r="D378" s="14"/>
      <c r="E378" s="14"/>
      <c r="F378" s="12" t="s">
        <v>215</v>
      </c>
      <c r="G378" s="25"/>
      <c r="H378" s="25"/>
      <c r="I378" s="25"/>
      <c r="J378" s="25"/>
      <c r="K378" s="25"/>
      <c r="L378" s="26"/>
      <c r="M378" s="26"/>
      <c r="N378" s="19">
        <f>(((H378+1-G378)*(H378*1.02+10)/10*((I378+4)/3+0.075*(MIN(I378+6,9)/3*(MIN(MAX(H378-G378-1,0),1)))+0.0625*(MIN(I378+6,9)/3*(MIN(MAX(H378-G378-2,0),1)))+0.05*(MIN(I378+6,9)/3*(MIN(MAX(H378-G378-3,0),1))))+(J378+1-G378)*(J378*1.01+10)/10)*((K378*1.003-0.6)/4)*((L378+4)/5))*(1+(M378-2.5)/12.5)*100/$T$4</f>
        <v>-0.22746143851119785</v>
      </c>
      <c r="O378" s="17"/>
    </row>
    <row r="379" spans="2:15" ht="14.25">
      <c r="B379" s="24">
        <v>376</v>
      </c>
      <c r="C379" s="21" t="s">
        <v>870</v>
      </c>
      <c r="D379" s="14"/>
      <c r="E379" s="14">
        <v>1363</v>
      </c>
      <c r="F379" s="12" t="s">
        <v>215</v>
      </c>
      <c r="G379" s="25"/>
      <c r="H379" s="25"/>
      <c r="I379" s="25"/>
      <c r="J379" s="25"/>
      <c r="K379" s="25"/>
      <c r="L379" s="25"/>
      <c r="M379" s="25"/>
      <c r="N379" s="19">
        <f>(((H379+1-G379)*(H379*1.02+10)/10*((I379+4)/3+0.075*(MIN(I379+6,9)/3*(MIN(MAX(H379-G379-1,0),1)))+0.0625*(MIN(I379+6,9)/3*(MIN(MAX(H379-G379-2,0),1)))+0.05*(MIN(I379+6,9)/3*(MIN(MAX(H379-G379-3,0),1))))+(J379+1-G379)*(J379*1.01+10)/10)*((K379*1.003-0.6)/4)*((L379+4)/5))*(1+(M379-2.5)/12.5)*100/$T$4</f>
        <v>-0.22746143851119785</v>
      </c>
      <c r="O379" s="17"/>
    </row>
    <row r="380" spans="2:15" ht="14.25">
      <c r="B380" s="24">
        <v>377</v>
      </c>
      <c r="C380" s="21" t="s">
        <v>874</v>
      </c>
      <c r="D380" s="14"/>
      <c r="E380" s="14"/>
      <c r="F380" s="12" t="s">
        <v>215</v>
      </c>
      <c r="G380" s="25"/>
      <c r="H380" s="25"/>
      <c r="I380" s="25"/>
      <c r="J380" s="25"/>
      <c r="K380" s="25"/>
      <c r="L380" s="26"/>
      <c r="M380" s="26"/>
      <c r="N380" s="19">
        <f>(((H380+1-G380)*(H380*1.02+10)/10*((I380+4)/3+0.075*(MIN(I380+6,9)/3*(MIN(MAX(H380-G380-1,0),1)))+0.0625*(MIN(I380+6,9)/3*(MIN(MAX(H380-G380-2,0),1)))+0.05*(MIN(I380+6,9)/3*(MIN(MAX(H380-G380-3,0),1))))+(J380+1-G380)*(J380*1.01+10)/10)*((K380*1.003-0.6)/4)*((L380+4)/5))*(1+(M380-2.5)/12.5)*100/$T$4</f>
        <v>-0.22746143851119785</v>
      </c>
      <c r="O380" s="17"/>
    </row>
    <row r="381" spans="2:15" ht="14.25">
      <c r="B381" s="24">
        <v>378</v>
      </c>
      <c r="C381" s="21" t="s">
        <v>875</v>
      </c>
      <c r="D381" s="14"/>
      <c r="E381" s="14"/>
      <c r="F381" s="12" t="s">
        <v>215</v>
      </c>
      <c r="G381" s="25"/>
      <c r="H381" s="25"/>
      <c r="I381" s="25"/>
      <c r="J381" s="25"/>
      <c r="K381" s="25"/>
      <c r="L381" s="25"/>
      <c r="M381" s="25"/>
      <c r="N381" s="19">
        <f>(((H381+1-G381)*(H381*1.02+10)/10*((I381+4)/3+0.075*(MIN(I381+6,9)/3*(MIN(MAX(H381-G381-1,0),1)))+0.0625*(MIN(I381+6,9)/3*(MIN(MAX(H381-G381-2,0),1)))+0.05*(MIN(I381+6,9)/3*(MIN(MAX(H381-G381-3,0),1))))+(J381+1-G381)*(J381*1.01+10)/10)*((K381*1.003-0.6)/4)*((L381+4)/5))*(1+(M381-2.5)/12.5)*100/$T$4</f>
        <v>-0.22746143851119785</v>
      </c>
      <c r="O381" s="17"/>
    </row>
    <row r="382" spans="2:15" ht="14.25">
      <c r="B382" s="24">
        <v>379</v>
      </c>
      <c r="C382" s="21" t="s">
        <v>106</v>
      </c>
      <c r="D382" s="14"/>
      <c r="E382" s="14"/>
      <c r="F382" s="12" t="s">
        <v>107</v>
      </c>
      <c r="G382" s="25"/>
      <c r="H382" s="25"/>
      <c r="I382" s="25"/>
      <c r="J382" s="25"/>
      <c r="K382" s="25"/>
      <c r="L382" s="25"/>
      <c r="M382" s="25"/>
      <c r="N382" s="19">
        <f>(((H382+1-G382)*(H382*1.02+10)/10*((I382+4)/3+0.075*(MIN(I382+6,9)/3*(MIN(MAX(H382-G382-1,0),1)))+0.0625*(MIN(I382+6,9)/3*(MIN(MAX(H382-G382-2,0),1)))+0.05*(MIN(I382+6,9)/3*(MIN(MAX(H382-G382-3,0),1))))+(J382+1-G382)*(J382*1.01+10)/10)*((K382*1.003-0.6)/4)*((L382+4)/5))*(1+(M382-2.5)/12.5)*100/$T$4</f>
        <v>-0.22746143851119785</v>
      </c>
      <c r="O382" s="17"/>
    </row>
    <row r="383" spans="2:15" ht="14.25">
      <c r="B383" s="24">
        <v>380</v>
      </c>
      <c r="C383" s="21" t="s">
        <v>167</v>
      </c>
      <c r="D383" s="14"/>
      <c r="E383" s="14"/>
      <c r="F383" s="12" t="s">
        <v>86</v>
      </c>
      <c r="G383" s="25"/>
      <c r="H383" s="25"/>
      <c r="I383" s="25"/>
      <c r="J383" s="25"/>
      <c r="K383" s="25"/>
      <c r="L383" s="25"/>
      <c r="M383" s="25"/>
      <c r="N383" s="19">
        <f>(((H383+1-G383)*(H383*1.02+10)/10*((I383+4)/3+0.075*(MIN(I383+6,9)/3*(MIN(MAX(H383-G383-1,0),1)))+0.0625*(MIN(I383+6,9)/3*(MIN(MAX(H383-G383-2,0),1)))+0.05*(MIN(I383+6,9)/3*(MIN(MAX(H383-G383-3,0),1))))+(J383+1-G383)*(J383*1.01+10)/10)*((K383*1.003-0.6)/4)*((L383+4)/5))*(1+(M383-2.5)/12.5)*100/$T$4</f>
        <v>-0.22746143851119785</v>
      </c>
      <c r="O383" s="17"/>
    </row>
    <row r="384" spans="2:15" ht="14.25">
      <c r="B384" s="24">
        <v>381</v>
      </c>
      <c r="C384" s="21" t="s">
        <v>586</v>
      </c>
      <c r="D384" s="14"/>
      <c r="E384" s="14">
        <v>1693</v>
      </c>
      <c r="F384" s="12" t="s">
        <v>587</v>
      </c>
      <c r="G384" s="25"/>
      <c r="H384" s="25"/>
      <c r="I384" s="25"/>
      <c r="J384" s="25"/>
      <c r="K384" s="25"/>
      <c r="L384" s="25"/>
      <c r="M384" s="25"/>
      <c r="N384" s="19">
        <f>(((H384+1-G384)*(H384*1.02+10)/10*((I384+4)/3+0.075*(MIN(I384+6,9)/3*(MIN(MAX(H384-G384-1,0),1)))+0.0625*(MIN(I384+6,9)/3*(MIN(MAX(H384-G384-2,0),1)))+0.05*(MIN(I384+6,9)/3*(MIN(MAX(H384-G384-3,0),1))))+(J384+1-G384)*(J384*1.01+10)/10)*((K384*1.003-0.6)/4)*((L384+4)/5))*(1+(M384-2.5)/12.5)*100/$T$4</f>
        <v>-0.22746143851119785</v>
      </c>
      <c r="O384" s="16"/>
    </row>
    <row r="385" spans="2:15" ht="14.25">
      <c r="B385" s="24">
        <v>382</v>
      </c>
      <c r="C385" s="21" t="s">
        <v>116</v>
      </c>
      <c r="D385" s="14"/>
      <c r="E385" s="14"/>
      <c r="F385" s="12" t="s">
        <v>117</v>
      </c>
      <c r="G385" s="25"/>
      <c r="H385" s="25"/>
      <c r="I385" s="25"/>
      <c r="J385" s="25"/>
      <c r="K385" s="25"/>
      <c r="L385" s="25"/>
      <c r="M385" s="25"/>
      <c r="N385" s="19">
        <f>(((H385+1-G385)*(H385*1.02+10)/10*((I385+4)/3+0.075*(MIN(I385+6,9)/3*(MIN(MAX(H385-G385-1,0),1)))+0.0625*(MIN(I385+6,9)/3*(MIN(MAX(H385-G385-2,0),1)))+0.05*(MIN(I385+6,9)/3*(MIN(MAX(H385-G385-3,0),1))))+(J385+1-G385)*(J385*1.01+10)/10)*((K385*1.003-0.6)/4)*((L385+4)/5))*(1+(M385-2.5)/12.5)*100/$T$4</f>
        <v>-0.22746143851119785</v>
      </c>
      <c r="O385" s="17"/>
    </row>
    <row r="386" spans="2:15" ht="14.25">
      <c r="B386" s="24">
        <v>383</v>
      </c>
      <c r="C386" s="21" t="s">
        <v>90</v>
      </c>
      <c r="D386" s="14"/>
      <c r="E386" s="14"/>
      <c r="F386" s="12" t="s">
        <v>91</v>
      </c>
      <c r="G386" s="25"/>
      <c r="H386" s="25"/>
      <c r="I386" s="25"/>
      <c r="J386" s="25"/>
      <c r="K386" s="25"/>
      <c r="L386" s="25"/>
      <c r="M386" s="25"/>
      <c r="N386" s="19">
        <f>(((H386+1-G386)*(H386*1.02+10)/10*((I386+4)/3+0.075*(MIN(I386+6,9)/3*(MIN(MAX(H386-G386-1,0),1)))+0.0625*(MIN(I386+6,9)/3*(MIN(MAX(H386-G386-2,0),1)))+0.05*(MIN(I386+6,9)/3*(MIN(MAX(H386-G386-3,0),1))))+(J386+1-G386)*(J386*1.01+10)/10)*((K386*1.003-0.6)/4)*((L386+4)/5))*(1+(M386-2.5)/12.5)*100/$T$4</f>
        <v>-0.22746143851119785</v>
      </c>
      <c r="O386" s="16"/>
    </row>
    <row r="387" spans="2:15" ht="14.25">
      <c r="B387" s="24">
        <v>384</v>
      </c>
      <c r="C387" s="21" t="s">
        <v>166</v>
      </c>
      <c r="D387" s="14"/>
      <c r="E387" s="14"/>
      <c r="F387" s="12" t="s">
        <v>363</v>
      </c>
      <c r="G387" s="25"/>
      <c r="H387" s="25"/>
      <c r="I387" s="25"/>
      <c r="J387" s="25"/>
      <c r="K387" s="25"/>
      <c r="L387" s="25"/>
      <c r="M387" s="25"/>
      <c r="N387" s="19">
        <f>(((H387+1-G387)*(H387*1.02+10)/10*((I387+4)/3+0.075*(MIN(I387+6,9)/3*(MIN(MAX(H387-G387-1,0),1)))+0.0625*(MIN(I387+6,9)/3*(MIN(MAX(H387-G387-2,0),1)))+0.05*(MIN(I387+6,9)/3*(MIN(MAX(H387-G387-3,0),1))))+(J387+1-G387)*(J387*1.01+10)/10)*((K387*1.003-0.6)/4)*((L387+4)/5))*(1+(M387-2.5)/12.5)*100/$T$4</f>
        <v>-0.22746143851119785</v>
      </c>
      <c r="O387" s="16"/>
    </row>
    <row r="388" spans="2:15" ht="14.25">
      <c r="B388" s="24">
        <v>385</v>
      </c>
      <c r="C388" s="21" t="s">
        <v>88</v>
      </c>
      <c r="D388" s="14"/>
      <c r="E388" s="14"/>
      <c r="F388" s="12" t="s">
        <v>89</v>
      </c>
      <c r="G388" s="25"/>
      <c r="H388" s="25"/>
      <c r="I388" s="25"/>
      <c r="J388" s="25"/>
      <c r="K388" s="25"/>
      <c r="L388" s="25"/>
      <c r="M388" s="25"/>
      <c r="N388" s="19">
        <f>(((H388+1-G388)*(H388*1.02+10)/10*((I388+4)/3+0.075*(MIN(I388+6,9)/3*(MIN(MAX(H388-G388-1,0),1)))+0.0625*(MIN(I388+6,9)/3*(MIN(MAX(H388-G388-2,0),1)))+0.05*(MIN(I388+6,9)/3*(MIN(MAX(H388-G388-3,0),1))))+(J388+1-G388)*(J388*1.01+10)/10)*((K388*1.003-0.6)/4)*((L388+4)/5))*(1+(M388-2.5)/12.5)*100/$T$4</f>
        <v>-0.22746143851119785</v>
      </c>
      <c r="O388" s="17"/>
    </row>
    <row r="389" spans="2:15" ht="14.25">
      <c r="B389" s="24">
        <v>386</v>
      </c>
      <c r="C389" s="21" t="s">
        <v>161</v>
      </c>
      <c r="D389" s="14"/>
      <c r="E389" s="14"/>
      <c r="F389" s="12" t="s">
        <v>162</v>
      </c>
      <c r="G389" s="25"/>
      <c r="H389" s="25"/>
      <c r="I389" s="25"/>
      <c r="J389" s="25"/>
      <c r="K389" s="25"/>
      <c r="L389" s="25"/>
      <c r="M389" s="25"/>
      <c r="N389" s="19">
        <f>(((H389+1-G389)*(H389*1.02+10)/10*((I389+4)/3+0.075*(MIN(I389+6,9)/3*(MIN(MAX(H389-G389-1,0),1)))+0.0625*(MIN(I389+6,9)/3*(MIN(MAX(H389-G389-2,0),1)))+0.05*(MIN(I389+6,9)/3*(MIN(MAX(H389-G389-3,0),1))))+(J389+1-G389)*(J389*1.01+10)/10)*((K389*1.003-0.6)/4)*((L389+4)/5))*(1+(M389-2.5)/12.5)*100/$T$4</f>
        <v>-0.22746143851119785</v>
      </c>
      <c r="O389" s="16"/>
    </row>
    <row r="390" spans="2:15" ht="14.25">
      <c r="B390" s="24">
        <v>387</v>
      </c>
      <c r="C390" s="21" t="s">
        <v>164</v>
      </c>
      <c r="D390" s="14"/>
      <c r="E390" s="14"/>
      <c r="F390" s="12" t="s">
        <v>165</v>
      </c>
      <c r="G390" s="25"/>
      <c r="H390" s="25"/>
      <c r="I390" s="25"/>
      <c r="J390" s="25"/>
      <c r="K390" s="25"/>
      <c r="L390" s="25"/>
      <c r="M390" s="25"/>
      <c r="N390" s="19">
        <f>(((H390+1-G390)*(H390*1.02+10)/10*((I390+4)/3+0.075*(MIN(I390+6,9)/3*(MIN(MAX(H390-G390-1,0),1)))+0.0625*(MIN(I390+6,9)/3*(MIN(MAX(H390-G390-2,0),1)))+0.05*(MIN(I390+6,9)/3*(MIN(MAX(H390-G390-3,0),1))))+(J390+1-G390)*(J390*1.01+10)/10)*((K390*1.003-0.6)/4)*((L390+4)/5))*(1+(M390-2.5)/12.5)*100/$T$4</f>
        <v>-0.22746143851119785</v>
      </c>
      <c r="O390" s="17"/>
    </row>
    <row r="391" spans="2:15" ht="14.25">
      <c r="B391" s="24">
        <v>388</v>
      </c>
      <c r="C391" s="21" t="s">
        <v>163</v>
      </c>
      <c r="D391" s="14"/>
      <c r="E391" s="14"/>
      <c r="F391" s="12" t="s">
        <v>165</v>
      </c>
      <c r="G391" s="25"/>
      <c r="H391" s="25"/>
      <c r="I391" s="25"/>
      <c r="J391" s="25"/>
      <c r="K391" s="25"/>
      <c r="L391" s="25"/>
      <c r="M391" s="25"/>
      <c r="N391" s="19">
        <f>(((H391+1-G391)*(H391*1.02+10)/10*((I391+4)/3+0.075*(MIN(I391+6,9)/3*(MIN(MAX(H391-G391-1,0),1)))+0.0625*(MIN(I391+6,9)/3*(MIN(MAX(H391-G391-2,0),1)))+0.05*(MIN(I391+6,9)/3*(MIN(MAX(H391-G391-3,0),1))))+(J391+1-G391)*(J391*1.01+10)/10)*((K391*1.003-0.6)/4)*((L391+4)/5))*(1+(M391-2.5)/12.5)*100/$T$4</f>
        <v>-0.22746143851119785</v>
      </c>
      <c r="O391" s="16"/>
    </row>
    <row r="392" spans="2:15" ht="14.25">
      <c r="B392" s="24">
        <v>389</v>
      </c>
      <c r="C392" s="21" t="s">
        <v>530</v>
      </c>
      <c r="D392" s="14">
        <v>1604</v>
      </c>
      <c r="E392" s="14">
        <v>1679</v>
      </c>
      <c r="F392" s="12" t="s">
        <v>204</v>
      </c>
      <c r="G392" s="25"/>
      <c r="H392" s="25"/>
      <c r="I392" s="25"/>
      <c r="J392" s="25"/>
      <c r="K392" s="25"/>
      <c r="L392" s="25"/>
      <c r="M392" s="25"/>
      <c r="N392" s="19">
        <f>(((H392+1-G392)*(H392*1.02+10)/10*((I392+4)/3+0.075*(MIN(I392+6,9)/3*(MIN(MAX(H392-G392-1,0),1)))+0.0625*(MIN(I392+6,9)/3*(MIN(MAX(H392-G392-2,0),1)))+0.05*(MIN(I392+6,9)/3*(MIN(MAX(H392-G392-3,0),1))))+(J392+1-G392)*(J392*1.01+10)/10)*((K392*1.003-0.6)/4)*((L392+4)/5))*(1+(M392-2.5)/12.5)*100/$T$4</f>
        <v>-0.22746143851119785</v>
      </c>
      <c r="O392" s="17"/>
    </row>
    <row r="393" spans="2:15" ht="14.25">
      <c r="B393" s="24">
        <v>390</v>
      </c>
      <c r="C393" s="21" t="s">
        <v>81</v>
      </c>
      <c r="D393" s="14"/>
      <c r="E393" s="14"/>
      <c r="F393" s="12" t="s">
        <v>82</v>
      </c>
      <c r="G393" s="25"/>
      <c r="H393" s="25"/>
      <c r="I393" s="25"/>
      <c r="J393" s="25"/>
      <c r="K393" s="25"/>
      <c r="L393" s="25"/>
      <c r="M393" s="25"/>
      <c r="N393" s="19">
        <f>(((H393+1-G393)*(H393*1.02+10)/10*((I393+4)/3+0.075*(MIN(I393+6,9)/3*(MIN(MAX(H393-G393-1,0),1)))+0.0625*(MIN(I393+6,9)/3*(MIN(MAX(H393-G393-2,0),1)))+0.05*(MIN(I393+6,9)/3*(MIN(MAX(H393-G393-3,0),1))))+(J393+1-G393)*(J393*1.01+10)/10)*((K393*1.003-0.6)/4)*((L393+4)/5))*(1+(M393-2.5)/12.5)*100/$T$4</f>
        <v>-0.22746143851119785</v>
      </c>
      <c r="O393" s="17"/>
    </row>
    <row r="394" spans="2:15" ht="14.25">
      <c r="B394" s="24">
        <v>391</v>
      </c>
      <c r="C394" s="21" t="s">
        <v>96</v>
      </c>
      <c r="D394" s="14"/>
      <c r="E394" s="14"/>
      <c r="F394" s="12" t="s">
        <v>97</v>
      </c>
      <c r="G394" s="25"/>
      <c r="H394" s="25"/>
      <c r="I394" s="25"/>
      <c r="J394" s="25"/>
      <c r="K394" s="25"/>
      <c r="L394" s="25"/>
      <c r="M394" s="25"/>
      <c r="N394" s="19">
        <f>(((H394+1-G394)*(H394*1.02+10)/10*((I394+4)/3+0.075*(MIN(I394+6,9)/3*(MIN(MAX(H394-G394-1,0),1)))+0.0625*(MIN(I394+6,9)/3*(MIN(MAX(H394-G394-2,0),1)))+0.05*(MIN(I394+6,9)/3*(MIN(MAX(H394-G394-3,0),1))))+(J394+1-G394)*(J394*1.01+10)/10)*((K394*1.003-0.6)/4)*((L394+4)/5))*(1+(M394-2.5)/12.5)*100/$T$4</f>
        <v>-0.22746143851119785</v>
      </c>
      <c r="O394" s="16"/>
    </row>
    <row r="395" spans="2:15" ht="14.25">
      <c r="B395" s="24">
        <v>392</v>
      </c>
      <c r="C395" s="21" t="s">
        <v>122</v>
      </c>
      <c r="D395" s="14"/>
      <c r="E395" s="14"/>
      <c r="F395" s="12" t="s">
        <v>95</v>
      </c>
      <c r="G395" s="25"/>
      <c r="H395" s="25"/>
      <c r="I395" s="25"/>
      <c r="J395" s="25"/>
      <c r="K395" s="25"/>
      <c r="L395" s="25"/>
      <c r="M395" s="25"/>
      <c r="N395" s="19">
        <f>(((H395+1-G395)*(H395*1.02+10)/10*((I395+4)/3+0.075*(MIN(I395+6,9)/3*(MIN(MAX(H395-G395-1,0),1)))+0.0625*(MIN(I395+6,9)/3*(MIN(MAX(H395-G395-2,0),1)))+0.05*(MIN(I395+6,9)/3*(MIN(MAX(H395-G395-3,0),1))))+(J395+1-G395)*(J395*1.01+10)/10)*((K395*1.003-0.6)/4)*((L395+4)/5))*(1+(M395-2.5)/12.5)*100/$T$4</f>
        <v>-0.22746143851119785</v>
      </c>
      <c r="O395" s="17"/>
    </row>
    <row r="396" spans="2:15" ht="14.25">
      <c r="B396" s="24">
        <v>393</v>
      </c>
      <c r="C396" s="21" t="s">
        <v>121</v>
      </c>
      <c r="D396" s="14"/>
      <c r="E396" s="14"/>
      <c r="F396" s="12" t="s">
        <v>95</v>
      </c>
      <c r="G396" s="25"/>
      <c r="H396" s="25"/>
      <c r="I396" s="25"/>
      <c r="J396" s="25"/>
      <c r="K396" s="25"/>
      <c r="L396" s="25"/>
      <c r="M396" s="25"/>
      <c r="N396" s="19">
        <f>(((H396+1-G396)*(H396*1.02+10)/10*((I396+4)/3+0.075*(MIN(I396+6,9)/3*(MIN(MAX(H396-G396-1,0),1)))+0.0625*(MIN(I396+6,9)/3*(MIN(MAX(H396-G396-2,0),1)))+0.05*(MIN(I396+6,9)/3*(MIN(MAX(H396-G396-3,0),1))))+(J396+1-G396)*(J396*1.01+10)/10)*((K396*1.003-0.6)/4)*((L396+4)/5))*(1+(M396-2.5)/12.5)*100/$T$4</f>
        <v>-0.22746143851119785</v>
      </c>
      <c r="O396" s="16"/>
    </row>
    <row r="397" spans="2:15" ht="14.25">
      <c r="B397" s="24">
        <v>394</v>
      </c>
      <c r="C397" s="21" t="s">
        <v>380</v>
      </c>
      <c r="D397" s="14"/>
      <c r="E397" s="14"/>
      <c r="F397" s="12" t="s">
        <v>95</v>
      </c>
      <c r="G397" s="25"/>
      <c r="H397" s="25"/>
      <c r="I397" s="25"/>
      <c r="J397" s="25"/>
      <c r="K397" s="25"/>
      <c r="L397" s="25"/>
      <c r="M397" s="25"/>
      <c r="N397" s="19">
        <f>(((H397+1-G397)*(H397*1.02+10)/10*((I397+4)/3+0.075*(MIN(I397+6,9)/3*(MIN(MAX(H397-G397-1,0),1)))+0.0625*(MIN(I397+6,9)/3*(MIN(MAX(H397-G397-2,0),1)))+0.05*(MIN(I397+6,9)/3*(MIN(MAX(H397-G397-3,0),1))))+(J397+1-G397)*(J397*1.01+10)/10)*((K397*1.003-0.6)/4)*((L397+4)/5))*(1+(M397-2.5)/12.5)*100/$T$4</f>
        <v>-0.22746143851119785</v>
      </c>
      <c r="O397" s="17"/>
    </row>
    <row r="398" spans="2:15" ht="14.25">
      <c r="B398" s="24">
        <v>395</v>
      </c>
      <c r="C398" s="21" t="s">
        <v>38</v>
      </c>
      <c r="D398" s="14"/>
      <c r="E398" s="14"/>
      <c r="F398" s="12" t="s">
        <v>12</v>
      </c>
      <c r="G398" s="25"/>
      <c r="H398" s="25"/>
      <c r="I398" s="25"/>
      <c r="J398" s="25"/>
      <c r="K398" s="25"/>
      <c r="L398" s="25"/>
      <c r="M398" s="25"/>
      <c r="N398" s="19">
        <f>(((H398+1-G398)*(H398*1.02+10)/10*((I398+4)/3+0.075*(MIN(I398+6,9)/3*(MIN(MAX(H398-G398-1,0),1)))+0.0625*(MIN(I398+6,9)/3*(MIN(MAX(H398-G398-2,0),1)))+0.05*(MIN(I398+6,9)/3*(MIN(MAX(H398-G398-3,0),1))))+(J398+1-G398)*(J398*1.01+10)/10)*((K398*1.003-0.6)/4)*((L398+4)/5))*(1+(M398-2.5)/12.5)*100/$T$4</f>
        <v>-0.22746143851119785</v>
      </c>
      <c r="O398" s="17"/>
    </row>
    <row r="399" spans="2:15" ht="14.25">
      <c r="B399" s="24">
        <v>396</v>
      </c>
      <c r="C399" s="21" t="s">
        <v>33</v>
      </c>
      <c r="D399" s="14"/>
      <c r="E399" s="14"/>
      <c r="F399" s="12" t="s">
        <v>12</v>
      </c>
      <c r="G399" s="25"/>
      <c r="H399" s="25"/>
      <c r="I399" s="25"/>
      <c r="J399" s="25"/>
      <c r="K399" s="25"/>
      <c r="L399" s="25"/>
      <c r="M399" s="25"/>
      <c r="N399" s="19">
        <f>(((H399+1-G399)*(H399*1.02+10)/10*((I399+4)/3+0.075*(MIN(I399+6,9)/3*(MIN(MAX(H399-G399-1,0),1)))+0.0625*(MIN(I399+6,9)/3*(MIN(MAX(H399-G399-2,0),1)))+0.05*(MIN(I399+6,9)/3*(MIN(MAX(H399-G399-3,0),1))))+(J399+1-G399)*(J399*1.01+10)/10)*((K399*1.003-0.6)/4)*((L399+4)/5))*(1+(M399-2.5)/12.5)*100/$T$4</f>
        <v>-0.22746143851119785</v>
      </c>
      <c r="O399" s="16"/>
    </row>
    <row r="400" spans="2:15" ht="14.25">
      <c r="B400" s="24">
        <v>397</v>
      </c>
      <c r="C400" s="21" t="s">
        <v>131</v>
      </c>
      <c r="D400" s="14"/>
      <c r="E400" s="14"/>
      <c r="F400" s="12" t="s">
        <v>12</v>
      </c>
      <c r="G400" s="25"/>
      <c r="H400" s="25"/>
      <c r="I400" s="25"/>
      <c r="J400" s="25"/>
      <c r="K400" s="25"/>
      <c r="L400" s="25"/>
      <c r="M400" s="25"/>
      <c r="N400" s="19">
        <f>(((H400+1-G400)*(H400*1.02+10)/10*((I400+4)/3+0.075*(MIN(I400+6,9)/3*(MIN(MAX(H400-G400-1,0),1)))+0.0625*(MIN(I400+6,9)/3*(MIN(MAX(H400-G400-2,0),1)))+0.05*(MIN(I400+6,9)/3*(MIN(MAX(H400-G400-3,0),1))))+(J400+1-G400)*(J400*1.01+10)/10)*((K400*1.003-0.6)/4)*((L400+4)/5))*(1+(M400-2.5)/12.5)*100/$T$4</f>
        <v>-0.22746143851119785</v>
      </c>
      <c r="O400" s="17"/>
    </row>
    <row r="401" spans="2:15" ht="14.25">
      <c r="B401" s="24">
        <v>398</v>
      </c>
      <c r="C401" s="21" t="s">
        <v>35</v>
      </c>
      <c r="D401" s="14"/>
      <c r="E401" s="14"/>
      <c r="F401" s="12" t="s">
        <v>12</v>
      </c>
      <c r="G401" s="25"/>
      <c r="H401" s="25"/>
      <c r="I401" s="25"/>
      <c r="J401" s="25"/>
      <c r="K401" s="25"/>
      <c r="L401" s="25"/>
      <c r="M401" s="25"/>
      <c r="N401" s="19">
        <f>(((H401+1-G401)*(H401*1.02+10)/10*((I401+4)/3+0.075*(MIN(I401+6,9)/3*(MIN(MAX(H401-G401-1,0),1)))+0.0625*(MIN(I401+6,9)/3*(MIN(MAX(H401-G401-2,0),1)))+0.05*(MIN(I401+6,9)/3*(MIN(MAX(H401-G401-3,0),1))))+(J401+1-G401)*(J401*1.01+10)/10)*((K401*1.003-0.6)/4)*((L401+4)/5))*(1+(M401-2.5)/12.5)*100/$T$4</f>
        <v>-0.22746143851119785</v>
      </c>
      <c r="O401" s="16"/>
    </row>
    <row r="402" spans="2:15" ht="14.25">
      <c r="B402" s="24">
        <v>399</v>
      </c>
      <c r="C402" s="21" t="s">
        <v>36</v>
      </c>
      <c r="D402" s="14"/>
      <c r="E402" s="14"/>
      <c r="F402" s="12" t="s">
        <v>12</v>
      </c>
      <c r="G402" s="25"/>
      <c r="H402" s="25"/>
      <c r="I402" s="25"/>
      <c r="J402" s="25"/>
      <c r="K402" s="25"/>
      <c r="L402" s="25"/>
      <c r="M402" s="25"/>
      <c r="N402" s="19">
        <f>(((H402+1-G402)*(H402*1.02+10)/10*((I402+4)/3+0.075*(MIN(I402+6,9)/3*(MIN(MAX(H402-G402-1,0),1)))+0.0625*(MIN(I402+6,9)/3*(MIN(MAX(H402-G402-2,0),1)))+0.05*(MIN(I402+6,9)/3*(MIN(MAX(H402-G402-3,0),1))))+(J402+1-G402)*(J402*1.01+10)/10)*((K402*1.003-0.6)/4)*((L402+4)/5))*(1+(M402-2.5)/12.5)*100/$T$4</f>
        <v>-0.22746143851119785</v>
      </c>
      <c r="O402" s="17"/>
    </row>
    <row r="403" spans="2:15" ht="14.25">
      <c r="B403" s="24">
        <v>400</v>
      </c>
      <c r="C403" s="21" t="s">
        <v>168</v>
      </c>
      <c r="D403" s="14"/>
      <c r="E403" s="14"/>
      <c r="F403" s="12" t="s">
        <v>18</v>
      </c>
      <c r="G403" s="25"/>
      <c r="H403" s="25"/>
      <c r="I403" s="25"/>
      <c r="J403" s="25"/>
      <c r="K403" s="25"/>
      <c r="L403" s="25"/>
      <c r="M403" s="25"/>
      <c r="N403" s="19">
        <f>(((H403+1-G403)*(H403*1.02+10)/10*((I403+4)/3+0.075*(MIN(I403+6,9)/3*(MIN(MAX(H403-G403-1,0),1)))+0.0625*(MIN(I403+6,9)/3*(MIN(MAX(H403-G403-2,0),1)))+0.05*(MIN(I403+6,9)/3*(MIN(MAX(H403-G403-3,0),1))))+(J403+1-G403)*(J403*1.01+10)/10)*((K403*1.003-0.6)/4)*((L403+4)/5))*(1+(M403-2.5)/12.5)*100/$T$4</f>
        <v>-0.22746143851119785</v>
      </c>
      <c r="O403" s="16"/>
    </row>
    <row r="404" spans="2:15" ht="14.25">
      <c r="B404" s="24">
        <v>401</v>
      </c>
      <c r="C404" s="21" t="s">
        <v>169</v>
      </c>
      <c r="D404" s="14"/>
      <c r="E404" s="14"/>
      <c r="F404" s="12" t="s">
        <v>18</v>
      </c>
      <c r="G404" s="25"/>
      <c r="H404" s="25"/>
      <c r="I404" s="25"/>
      <c r="J404" s="25"/>
      <c r="K404" s="25"/>
      <c r="L404" s="25"/>
      <c r="M404" s="25"/>
      <c r="N404" s="19">
        <f>(((H404+1-G404)*(H404*1.02+10)/10*((I404+4)/3+0.075*(MIN(I404+6,9)/3*(MIN(MAX(H404-G404-1,0),1)))+0.0625*(MIN(I404+6,9)/3*(MIN(MAX(H404-G404-2,0),1)))+0.05*(MIN(I404+6,9)/3*(MIN(MAX(H404-G404-3,0),1))))+(J404+1-G404)*(J404*1.01+10)/10)*((K404*1.003-0.6)/4)*((L404+4)/5))*(1+(M404-2.5)/12.5)*100/$T$4</f>
        <v>-0.22746143851119785</v>
      </c>
      <c r="O404" s="17"/>
    </row>
    <row r="405" spans="2:15" ht="14.25">
      <c r="B405" s="24">
        <v>402</v>
      </c>
      <c r="C405" s="21" t="s">
        <v>120</v>
      </c>
      <c r="D405" s="14"/>
      <c r="E405" s="14"/>
      <c r="F405" s="12" t="s">
        <v>119</v>
      </c>
      <c r="G405" s="25"/>
      <c r="H405" s="25"/>
      <c r="I405" s="25"/>
      <c r="J405" s="25"/>
      <c r="K405" s="25"/>
      <c r="L405" s="25"/>
      <c r="M405" s="25"/>
      <c r="N405" s="19">
        <f>(((H405+1-G405)*(H405*1.02+10)/10*((I405+4)/3+0.075*(MIN(I405+6,9)/3*(MIN(MAX(H405-G405-1,0),1)))+0.0625*(MIN(I405+6,9)/3*(MIN(MAX(H405-G405-2,0),1)))+0.05*(MIN(I405+6,9)/3*(MIN(MAX(H405-G405-3,0),1))))+(J405+1-G405)*(J405*1.01+10)/10)*((K405*1.003-0.6)/4)*((L405+4)/5))*(1+(M405-2.5)/12.5)*100/$T$4</f>
        <v>-0.22746143851119785</v>
      </c>
      <c r="O405" s="16"/>
    </row>
    <row r="406" spans="2:15" ht="14.25">
      <c r="B406" s="24">
        <v>403</v>
      </c>
      <c r="C406" s="21" t="s">
        <v>118</v>
      </c>
      <c r="D406" s="14"/>
      <c r="E406" s="14"/>
      <c r="F406" s="12" t="s">
        <v>119</v>
      </c>
      <c r="G406" s="25"/>
      <c r="H406" s="25"/>
      <c r="I406" s="25"/>
      <c r="J406" s="25"/>
      <c r="K406" s="25"/>
      <c r="L406" s="25"/>
      <c r="M406" s="25"/>
      <c r="N406" s="19">
        <f>(((H406+1-G406)*(H406*1.02+10)/10*((I406+4)/3+0.075*(MIN(I406+6,9)/3*(MIN(MAX(H406-G406-1,0),1)))+0.0625*(MIN(I406+6,9)/3*(MIN(MAX(H406-G406-2,0),1)))+0.05*(MIN(I406+6,9)/3*(MIN(MAX(H406-G406-3,0),1))))+(J406+1-G406)*(J406*1.01+10)/10)*((K406*1.003-0.6)/4)*((L406+4)/5))*(1+(M406-2.5)/12.5)*100/$T$4</f>
        <v>-0.22746143851119785</v>
      </c>
      <c r="O406" s="17"/>
    </row>
    <row r="407" spans="2:15" ht="14.25">
      <c r="B407" s="24">
        <v>404</v>
      </c>
      <c r="C407" s="21" t="s">
        <v>84</v>
      </c>
      <c r="D407" s="14"/>
      <c r="E407" s="14"/>
      <c r="F407" s="12" t="s">
        <v>108</v>
      </c>
      <c r="G407" s="25"/>
      <c r="H407" s="25"/>
      <c r="I407" s="25"/>
      <c r="J407" s="25"/>
      <c r="K407" s="25"/>
      <c r="L407" s="25"/>
      <c r="M407" s="25"/>
      <c r="N407" s="19">
        <f>(((H407+1-G407)*(H407*1.02+10)/10*((I407+4)/3+0.075*(MIN(I407+6,9)/3*(MIN(MAX(H407-G407-1,0),1)))+0.0625*(MIN(I407+6,9)/3*(MIN(MAX(H407-G407-2,0),1)))+0.05*(MIN(I407+6,9)/3*(MIN(MAX(H407-G407-3,0),1))))+(J407+1-G407)*(J407*1.01+10)/10)*((K407*1.003-0.6)/4)*((L407+4)/5))*(1+(M407-2.5)/12.5)*100/$T$4</f>
        <v>-0.22746143851119785</v>
      </c>
      <c r="O407" s="16"/>
    </row>
    <row r="408" spans="2:15" ht="14.25">
      <c r="B408" s="24">
        <v>405</v>
      </c>
      <c r="C408" s="21" t="s">
        <v>179</v>
      </c>
      <c r="D408" s="14"/>
      <c r="E408" s="14"/>
      <c r="F408" s="12" t="s">
        <v>412</v>
      </c>
      <c r="G408" s="25"/>
      <c r="H408" s="25"/>
      <c r="I408" s="25"/>
      <c r="J408" s="25"/>
      <c r="K408" s="25"/>
      <c r="L408" s="25"/>
      <c r="M408" s="25"/>
      <c r="N408" s="19">
        <f>(((H408+1-G408)*(H408*1.02+10)/10*((I408+4)/3+0.075*(MIN(I408+6,9)/3*(MIN(MAX(H408-G408-1,0),1)))+0.0625*(MIN(I408+6,9)/3*(MIN(MAX(H408-G408-2,0),1)))+0.05*(MIN(I408+6,9)/3*(MIN(MAX(H408-G408-3,0),1))))+(J408+1-G408)*(J408*1.01+10)/10)*((K408*1.003-0.6)/4)*((L408+4)/5))*(1+(M408-2.5)/12.5)*100/$T$4</f>
        <v>-0.22746143851119785</v>
      </c>
      <c r="O408" s="16"/>
    </row>
    <row r="409" spans="2:15" ht="14.25">
      <c r="B409" s="24">
        <v>406</v>
      </c>
      <c r="C409" s="21" t="s">
        <v>114</v>
      </c>
      <c r="D409" s="14"/>
      <c r="E409" s="14"/>
      <c r="F409" s="12" t="s">
        <v>115</v>
      </c>
      <c r="G409" s="25"/>
      <c r="H409" s="25"/>
      <c r="I409" s="25"/>
      <c r="J409" s="25"/>
      <c r="K409" s="25"/>
      <c r="L409" s="25"/>
      <c r="M409" s="25"/>
      <c r="N409" s="19">
        <f>(((H409+1-G409)*(H409*1.02+10)/10*((I409+4)/3+0.075*(MIN(I409+6,9)/3*(MIN(MAX(H409-G409-1,0),1)))+0.0625*(MIN(I409+6,9)/3*(MIN(MAX(H409-G409-2,0),1)))+0.05*(MIN(I409+6,9)/3*(MIN(MAX(H409-G409-3,0),1))))+(J409+1-G409)*(J409*1.01+10)/10)*((K409*1.003-0.6)/4)*((L409+4)/5))*(1+(M409-2.5)/12.5)*100/$T$4</f>
        <v>-0.22746143851119785</v>
      </c>
      <c r="O409" s="17"/>
    </row>
    <row r="410" spans="2:15" ht="14.25">
      <c r="B410" s="24">
        <v>407</v>
      </c>
      <c r="C410" s="21"/>
      <c r="D410" s="14"/>
      <c r="E410" s="14"/>
      <c r="F410" s="12"/>
      <c r="G410" s="25"/>
      <c r="H410" s="25"/>
      <c r="I410" s="25"/>
      <c r="J410" s="25"/>
      <c r="K410" s="25"/>
      <c r="L410" s="26"/>
      <c r="M410" s="26"/>
      <c r="N410" s="19">
        <f>(((H410+1-G410)*(H410*1.02+10)/10*((I410+4)/3+0.075*(MIN(I410+6,9)/3*(MIN(MAX(H410-G410-1,0),1)))+0.0625*(MIN(I410+6,9)/3*(MIN(MAX(H410-G410-2,0),1)))+0.05*(MIN(I410+6,9)/3*(MIN(MAX(H410-G410-3,0),1))))+(J410+1-G410)*(J410*1.01+10)/10)*((K410*1.003-0.6)/4)*((L410+4)/5))*(1+(M410-2.5)/12.5)*100/$T$4</f>
        <v>-0.22746143851119785</v>
      </c>
      <c r="O410" s="17"/>
    </row>
    <row r="411" spans="2:15" ht="14.25">
      <c r="B411" s="24">
        <v>408</v>
      </c>
      <c r="C411" s="21"/>
      <c r="D411" s="14"/>
      <c r="E411" s="14"/>
      <c r="F411" s="12"/>
      <c r="G411" s="25"/>
      <c r="H411" s="25"/>
      <c r="I411" s="25"/>
      <c r="J411" s="25"/>
      <c r="K411" s="25"/>
      <c r="L411" s="25"/>
      <c r="M411" s="25"/>
      <c r="N411" s="19">
        <f>(((H411+1-G411)*(H411*1.02+10)/10*((I411+4)/3+0.075*(MIN(I411+6,9)/3*(MIN(MAX(H411-G411-1,0),1)))+0.0625*(MIN(I411+6,9)/3*(MIN(MAX(H411-G411-2,0),1)))+0.05*(MIN(I411+6,9)/3*(MIN(MAX(H411-G411-3,0),1))))+(J411+1-G411)*(J411*1.01+10)/10)*((K411*1.003-0.6)/4)*((L411+4)/5))*(1+(M411-2.5)/12.5)*100/$T$4</f>
        <v>-0.22746143851119785</v>
      </c>
      <c r="O411" s="17"/>
    </row>
    <row r="412" spans="2:15" ht="14.25">
      <c r="B412" s="24">
        <v>409</v>
      </c>
      <c r="C412" s="21"/>
      <c r="D412" s="14"/>
      <c r="E412" s="14"/>
      <c r="F412" s="12"/>
      <c r="G412" s="25"/>
      <c r="H412" s="25"/>
      <c r="I412" s="25"/>
      <c r="J412" s="25"/>
      <c r="K412" s="25"/>
      <c r="L412" s="26"/>
      <c r="M412" s="26"/>
      <c r="N412" s="19">
        <f>(((H412+1-G412)*(H412*1.02+10)/10*((I412+4)/3+0.075*(MIN(I412+6,9)/3*(MIN(MAX(H412-G412-1,0),1)))+0.0625*(MIN(I412+6,9)/3*(MIN(MAX(H412-G412-2,0),1)))+0.05*(MIN(I412+6,9)/3*(MIN(MAX(H412-G412-3,0),1))))+(J412+1-G412)*(J412*1.01+10)/10)*((K412*1.003-0.6)/4)*((L412+4)/5))*(1+(M412-2.5)/12.5)*100/$T$4</f>
        <v>-0.22746143851119785</v>
      </c>
      <c r="O412" s="17"/>
    </row>
    <row r="413" spans="2:15" ht="14.25">
      <c r="B413" s="24">
        <v>410</v>
      </c>
      <c r="C413" s="21"/>
      <c r="D413" s="14"/>
      <c r="E413" s="14"/>
      <c r="F413" s="12"/>
      <c r="G413" s="25"/>
      <c r="H413" s="25"/>
      <c r="I413" s="25"/>
      <c r="J413" s="25"/>
      <c r="K413" s="25"/>
      <c r="L413" s="25"/>
      <c r="M413" s="25"/>
      <c r="N413" s="19">
        <f>(((H413+1-G413)*(H413*1.02+10)/10*((I413+4)/3+0.075*(MIN(I413+6,9)/3*(MIN(MAX(H413-G413-1,0),1)))+0.0625*(MIN(I413+6,9)/3*(MIN(MAX(H413-G413-2,0),1)))+0.05*(MIN(I413+6,9)/3*(MIN(MAX(H413-G413-3,0),1))))+(J413+1-G413)*(J413*1.01+10)/10)*((K413*1.003-0.6)/4)*((L413+4)/5))*(1+(M413-2.5)/12.5)*100/$T$4</f>
        <v>-0.22746143851119785</v>
      </c>
      <c r="O413" s="17"/>
    </row>
    <row r="414" spans="2:15" ht="14.25">
      <c r="B414" s="24">
        <v>411</v>
      </c>
      <c r="C414" s="21"/>
      <c r="D414" s="14"/>
      <c r="E414" s="14"/>
      <c r="F414" s="12"/>
      <c r="G414" s="25"/>
      <c r="H414" s="25"/>
      <c r="I414" s="25"/>
      <c r="J414" s="25"/>
      <c r="K414" s="25"/>
      <c r="L414" s="26"/>
      <c r="M414" s="26"/>
      <c r="N414" s="19">
        <f>(((H414+1-G414)*(H414*1.02+10)/10*((I414+4)/3+0.075*(MIN(I414+6,9)/3*(MIN(MAX(H414-G414-1,0),1)))+0.0625*(MIN(I414+6,9)/3*(MIN(MAX(H414-G414-2,0),1)))+0.05*(MIN(I414+6,9)/3*(MIN(MAX(H414-G414-3,0),1))))+(J414+1-G414)*(J414*1.01+10)/10)*((K414*1.003-0.6)/4)*((L414+4)/5))*(1+(M414-2.5)/12.5)*100/$T$4</f>
        <v>-0.22746143851119785</v>
      </c>
      <c r="O414" s="17"/>
    </row>
    <row r="415" spans="2:15" ht="14.25">
      <c r="B415" s="24">
        <v>412</v>
      </c>
      <c r="C415" s="21"/>
      <c r="D415" s="14"/>
      <c r="E415" s="14"/>
      <c r="F415" s="12"/>
      <c r="G415" s="25"/>
      <c r="H415" s="25"/>
      <c r="I415" s="25"/>
      <c r="J415" s="25"/>
      <c r="K415" s="25"/>
      <c r="L415" s="25"/>
      <c r="M415" s="25"/>
      <c r="N415" s="19">
        <f>(((H415+1-G415)*(H415*1.02+10)/10*((I415+4)/3+0.075*(MIN(I415+6,9)/3*(MIN(MAX(H415-G415-1,0),1)))+0.0625*(MIN(I415+6,9)/3*(MIN(MAX(H415-G415-2,0),1)))+0.05*(MIN(I415+6,9)/3*(MIN(MAX(H415-G415-3,0),1))))+(J415+1-G415)*(J415*1.01+10)/10)*((K415*1.003-0.6)/4)*((L415+4)/5))*(1+(M415-2.5)/12.5)*100/$T$4</f>
        <v>-0.22746143851119785</v>
      </c>
      <c r="O415" s="17"/>
    </row>
    <row r="416" spans="2:15" ht="14.25">
      <c r="B416" s="24">
        <v>413</v>
      </c>
      <c r="C416" s="21"/>
      <c r="D416" s="14"/>
      <c r="E416" s="14"/>
      <c r="F416" s="12"/>
      <c r="G416" s="25"/>
      <c r="H416" s="25"/>
      <c r="I416" s="25"/>
      <c r="J416" s="25"/>
      <c r="K416" s="25"/>
      <c r="L416" s="26"/>
      <c r="M416" s="26"/>
      <c r="N416" s="19">
        <f>(((H416+1-G416)*(H416*1.02+10)/10*((I416+4)/3+0.075*(MIN(I416+6,9)/3*(MIN(MAX(H416-G416-1,0),1)))+0.0625*(MIN(I416+6,9)/3*(MIN(MAX(H416-G416-2,0),1)))+0.05*(MIN(I416+6,9)/3*(MIN(MAX(H416-G416-3,0),1))))+(J416+1-G416)*(J416*1.01+10)/10)*((K416*1.003-0.6)/4)*((L416+4)/5))*(1+(M416-2.5)/12.5)*100/$T$4</f>
        <v>-0.22746143851119785</v>
      </c>
      <c r="O416" s="17"/>
    </row>
    <row r="417" spans="2:15" ht="14.25">
      <c r="B417" s="24">
        <v>414</v>
      </c>
      <c r="C417" s="21"/>
      <c r="D417" s="14"/>
      <c r="E417" s="14"/>
      <c r="F417" s="12"/>
      <c r="G417" s="25"/>
      <c r="H417" s="25"/>
      <c r="I417" s="25"/>
      <c r="J417" s="25"/>
      <c r="K417" s="25"/>
      <c r="L417" s="25"/>
      <c r="M417" s="25"/>
      <c r="N417" s="19">
        <f>(((H417+1-G417)*(H417*1.02+10)/10*((I417+4)/3+0.075*(MIN(I417+6,9)/3*(MIN(MAX(H417-G417-1,0),1)))+0.0625*(MIN(I417+6,9)/3*(MIN(MAX(H417-G417-2,0),1)))+0.05*(MIN(I417+6,9)/3*(MIN(MAX(H417-G417-3,0),1))))+(J417+1-G417)*(J417*1.01+10)/10)*((K417*1.003-0.6)/4)*((L417+4)/5))*(1+(M417-2.5)/12.5)*100/$T$4</f>
        <v>-0.22746143851119785</v>
      </c>
      <c r="O417" s="17"/>
    </row>
    <row r="418" spans="2:15" ht="14.25">
      <c r="B418" s="24">
        <v>415</v>
      </c>
      <c r="C418" s="21"/>
      <c r="D418" s="14"/>
      <c r="E418" s="14"/>
      <c r="F418" s="12"/>
      <c r="G418" s="25"/>
      <c r="H418" s="25"/>
      <c r="I418" s="25"/>
      <c r="J418" s="25"/>
      <c r="K418" s="25"/>
      <c r="L418" s="26"/>
      <c r="M418" s="26"/>
      <c r="N418" s="19">
        <f>(((H418+1-G418)*(H418*1.02+10)/10*((I418+4)/3+0.075*(MIN(I418+6,9)/3*(MIN(MAX(H418-G418-1,0),1)))+0.0625*(MIN(I418+6,9)/3*(MIN(MAX(H418-G418-2,0),1)))+0.05*(MIN(I418+6,9)/3*(MIN(MAX(H418-G418-3,0),1))))+(J418+1-G418)*(J418*1.01+10)/10)*((K418*1.003-0.6)/4)*((L418+4)/5))*(1+(M418-2.5)/12.5)*100/$T$4</f>
        <v>-0.22746143851119785</v>
      </c>
      <c r="O418" s="17"/>
    </row>
    <row r="419" spans="2:15" ht="14.25">
      <c r="B419" s="24">
        <v>416</v>
      </c>
      <c r="C419" s="21"/>
      <c r="D419" s="14"/>
      <c r="E419" s="14"/>
      <c r="F419" s="12"/>
      <c r="G419" s="25"/>
      <c r="H419" s="25"/>
      <c r="I419" s="25"/>
      <c r="J419" s="25"/>
      <c r="K419" s="25"/>
      <c r="L419" s="25"/>
      <c r="M419" s="25"/>
      <c r="N419" s="19">
        <f>(((H419+1-G419)*(H419*1.02+10)/10*((I419+4)/3+0.075*(MIN(I419+6,9)/3*(MIN(MAX(H419-G419-1,0),1)))+0.0625*(MIN(I419+6,9)/3*(MIN(MAX(H419-G419-2,0),1)))+0.05*(MIN(I419+6,9)/3*(MIN(MAX(H419-G419-3,0),1))))+(J419+1-G419)*(J419*1.01+10)/10)*((K419*1.003-0.6)/4)*((L419+4)/5))*(1+(M419-2.5)/12.5)*100/$T$4</f>
        <v>-0.22746143851119785</v>
      </c>
      <c r="O419" s="17"/>
    </row>
    <row r="420" spans="2:15" ht="14.25">
      <c r="B420" s="24">
        <v>417</v>
      </c>
      <c r="C420" s="21"/>
      <c r="D420" s="14"/>
      <c r="E420" s="14"/>
      <c r="F420" s="12"/>
      <c r="G420" s="25"/>
      <c r="H420" s="25"/>
      <c r="I420" s="25"/>
      <c r="J420" s="25"/>
      <c r="K420" s="25"/>
      <c r="L420" s="26"/>
      <c r="M420" s="26"/>
      <c r="N420" s="19">
        <f>(((H420+1-G420)*(H420*1.02+10)/10*((I420+4)/3+0.075*(MIN(I420+6,9)/3*(MIN(MAX(H420-G420-1,0),1)))+0.0625*(MIN(I420+6,9)/3*(MIN(MAX(H420-G420-2,0),1)))+0.05*(MIN(I420+6,9)/3*(MIN(MAX(H420-G420-3,0),1))))+(J420+1-G420)*(J420*1.01+10)/10)*((K420*1.003-0.6)/4)*((L420+4)/5))*(1+(M420-2.5)/12.5)*100/$T$4</f>
        <v>-0.22746143851119785</v>
      </c>
      <c r="O420" s="17"/>
    </row>
    <row r="421" spans="2:15" ht="14.25">
      <c r="B421" s="24">
        <v>418</v>
      </c>
      <c r="C421" s="21"/>
      <c r="D421" s="14"/>
      <c r="E421" s="14"/>
      <c r="F421" s="12"/>
      <c r="G421" s="25"/>
      <c r="H421" s="25"/>
      <c r="I421" s="25"/>
      <c r="J421" s="25"/>
      <c r="K421" s="25"/>
      <c r="L421" s="25"/>
      <c r="M421" s="25"/>
      <c r="N421" s="19">
        <f>(((H421+1-G421)*(H421*1.02+10)/10*((I421+4)/3+0.075*(MIN(I421+6,9)/3*(MIN(MAX(H421-G421-1,0),1)))+0.0625*(MIN(I421+6,9)/3*(MIN(MAX(H421-G421-2,0),1)))+0.05*(MIN(I421+6,9)/3*(MIN(MAX(H421-G421-3,0),1))))+(J421+1-G421)*(J421*1.01+10)/10)*((K421*1.003-0.6)/4)*((L421+4)/5))*(1+(M421-2.5)/12.5)*100/$T$4</f>
        <v>-0.22746143851119785</v>
      </c>
      <c r="O421" s="17"/>
    </row>
    <row r="422" spans="2:15" ht="14.25">
      <c r="B422" s="24">
        <v>419</v>
      </c>
      <c r="C422" s="21"/>
      <c r="D422" s="14"/>
      <c r="E422" s="14"/>
      <c r="F422" s="12"/>
      <c r="G422" s="25"/>
      <c r="H422" s="25"/>
      <c r="I422" s="25"/>
      <c r="J422" s="25"/>
      <c r="K422" s="25"/>
      <c r="L422" s="26"/>
      <c r="M422" s="26"/>
      <c r="N422" s="19">
        <f>(((H422+1-G422)*(H422*1.02+10)/10*((I422+4)/3+0.075*(MIN(I422+6,9)/3*(MIN(MAX(H422-G422-1,0),1)))+0.0625*(MIN(I422+6,9)/3*(MIN(MAX(H422-G422-2,0),1)))+0.05*(MIN(I422+6,9)/3*(MIN(MAX(H422-G422-3,0),1))))+(J422+1-G422)*(J422*1.01+10)/10)*((K422*1.003-0.6)/4)*((L422+4)/5))*(1+(M422-2.5)/12.5)*100/$T$4</f>
        <v>-0.22746143851119785</v>
      </c>
      <c r="O422" s="17"/>
    </row>
    <row r="423" spans="2:15" ht="14.25">
      <c r="B423" s="24">
        <v>420</v>
      </c>
      <c r="C423" s="21"/>
      <c r="D423" s="14"/>
      <c r="E423" s="14"/>
      <c r="F423" s="12"/>
      <c r="G423" s="25"/>
      <c r="H423" s="25"/>
      <c r="I423" s="25"/>
      <c r="J423" s="25"/>
      <c r="K423" s="25"/>
      <c r="L423" s="25"/>
      <c r="M423" s="25"/>
      <c r="N423" s="19">
        <f>(((H423+1-G423)*(H423*1.02+10)/10*((I423+4)/3+0.075*(MIN(I423+6,9)/3*(MIN(MAX(H423-G423-1,0),1)))+0.0625*(MIN(I423+6,9)/3*(MIN(MAX(H423-G423-2,0),1)))+0.05*(MIN(I423+6,9)/3*(MIN(MAX(H423-G423-3,0),1))))+(J423+1-G423)*(J423*1.01+10)/10)*((K423*1.003-0.6)/4)*((L423+4)/5))*(1+(M423-2.5)/12.5)*100/$T$4</f>
        <v>-0.22746143851119785</v>
      </c>
      <c r="O423" s="17"/>
    </row>
    <row r="424" spans="2:15" ht="14.25">
      <c r="B424" s="24">
        <v>421</v>
      </c>
      <c r="C424" s="21"/>
      <c r="D424" s="14"/>
      <c r="E424" s="14"/>
      <c r="F424" s="12"/>
      <c r="G424" s="25"/>
      <c r="H424" s="25"/>
      <c r="I424" s="25"/>
      <c r="J424" s="25"/>
      <c r="K424" s="25"/>
      <c r="L424" s="26"/>
      <c r="M424" s="26"/>
      <c r="N424" s="19">
        <f>(((H424+1-G424)*(H424*1.02+10)/10*((I424+4)/3+0.075*(MIN(I424+6,9)/3*(MIN(MAX(H424-G424-1,0),1)))+0.0625*(MIN(I424+6,9)/3*(MIN(MAX(H424-G424-2,0),1)))+0.05*(MIN(I424+6,9)/3*(MIN(MAX(H424-G424-3,0),1))))+(J424+1-G424)*(J424*1.01+10)/10)*((K424*1.003-0.6)/4)*((L424+4)/5))*(1+(M424-2.5)/12.5)*100/$T$4</f>
        <v>-0.22746143851119785</v>
      </c>
      <c r="O424" s="17"/>
    </row>
    <row r="425" spans="2:15" ht="14.25">
      <c r="B425" s="24">
        <v>422</v>
      </c>
      <c r="C425" s="21"/>
      <c r="D425" s="14"/>
      <c r="E425" s="14"/>
      <c r="F425" s="12"/>
      <c r="G425" s="25"/>
      <c r="H425" s="25"/>
      <c r="I425" s="25"/>
      <c r="J425" s="25"/>
      <c r="K425" s="25"/>
      <c r="L425" s="25"/>
      <c r="M425" s="25"/>
      <c r="N425" s="19">
        <f>(((H425+1-G425)*(H425*1.02+10)/10*((I425+4)/3+0.075*(MIN(I425+6,9)/3*(MIN(MAX(H425-G425-1,0),1)))+0.0625*(MIN(I425+6,9)/3*(MIN(MAX(H425-G425-2,0),1)))+0.05*(MIN(I425+6,9)/3*(MIN(MAX(H425-G425-3,0),1))))+(J425+1-G425)*(J425*1.01+10)/10)*((K425*1.003-0.6)/4)*((L425+4)/5))*(1+(M425-2.5)/12.5)*100/$T$4</f>
        <v>-0.22746143851119785</v>
      </c>
      <c r="O425" s="17"/>
    </row>
    <row r="426" spans="2:15" ht="14.25">
      <c r="B426" s="24">
        <v>423</v>
      </c>
      <c r="C426" s="21"/>
      <c r="D426" s="14"/>
      <c r="E426" s="14"/>
      <c r="F426" s="12"/>
      <c r="G426" s="25"/>
      <c r="H426" s="25"/>
      <c r="I426" s="25"/>
      <c r="J426" s="25"/>
      <c r="K426" s="25"/>
      <c r="L426" s="26"/>
      <c r="M426" s="26"/>
      <c r="N426" s="19">
        <f>(((H426+1-G426)*(H426*1.02+10)/10*((I426+4)/3+0.075*(MIN(I426+6,9)/3*(MIN(MAX(H426-G426-1,0),1)))+0.0625*(MIN(I426+6,9)/3*(MIN(MAX(H426-G426-2,0),1)))+0.05*(MIN(I426+6,9)/3*(MIN(MAX(H426-G426-3,0),1))))+(J426+1-G426)*(J426*1.01+10)/10)*((K426*1.003-0.6)/4)*((L426+4)/5))*(1+(M426-2.5)/12.5)*100/$T$4</f>
        <v>-0.22746143851119785</v>
      </c>
      <c r="O426" s="17"/>
    </row>
    <row r="427" spans="2:15" ht="14.25">
      <c r="B427" s="24">
        <v>424</v>
      </c>
      <c r="C427" s="21"/>
      <c r="D427" s="14"/>
      <c r="E427" s="14"/>
      <c r="F427" s="12"/>
      <c r="G427" s="25"/>
      <c r="H427" s="25"/>
      <c r="I427" s="25"/>
      <c r="J427" s="25"/>
      <c r="K427" s="25"/>
      <c r="L427" s="25"/>
      <c r="M427" s="25"/>
      <c r="N427" s="19">
        <f>(((H427+1-G427)*(H427*1.02+10)/10*((I427+4)/3+0.075*(MIN(I427+6,9)/3*(MIN(MAX(H427-G427-1,0),1)))+0.0625*(MIN(I427+6,9)/3*(MIN(MAX(H427-G427-2,0),1)))+0.05*(MIN(I427+6,9)/3*(MIN(MAX(H427-G427-3,0),1))))+(J427+1-G427)*(J427*1.01+10)/10)*((K427*1.003-0.6)/4)*((L427+4)/5))*(1+(M427-2.5)/12.5)*100/$T$4</f>
        <v>-0.22746143851119785</v>
      </c>
      <c r="O427" s="17"/>
    </row>
    <row r="428" spans="2:15" ht="14.25">
      <c r="B428" s="24">
        <v>425</v>
      </c>
      <c r="C428" s="21"/>
      <c r="D428" s="14"/>
      <c r="E428" s="14"/>
      <c r="F428" s="12"/>
      <c r="G428" s="25"/>
      <c r="H428" s="25"/>
      <c r="I428" s="25"/>
      <c r="J428" s="25"/>
      <c r="K428" s="25"/>
      <c r="L428" s="26"/>
      <c r="M428" s="26"/>
      <c r="N428" s="19">
        <f>(((H428+1-G428)*(H428*1.02+10)/10*((I428+4)/3+0.075*(MIN(I428+6,9)/3*(MIN(MAX(H428-G428-1,0),1)))+0.0625*(MIN(I428+6,9)/3*(MIN(MAX(H428-G428-2,0),1)))+0.05*(MIN(I428+6,9)/3*(MIN(MAX(H428-G428-3,0),1))))+(J428+1-G428)*(J428*1.01+10)/10)*((K428*1.003-0.6)/4)*((L428+4)/5))*(1+(M428-2.5)/12.5)*100/$T$4</f>
        <v>-0.22746143851119785</v>
      </c>
      <c r="O428" s="17"/>
    </row>
    <row r="429" spans="2:15" ht="14.25">
      <c r="B429" s="24">
        <v>426</v>
      </c>
      <c r="C429" s="21"/>
      <c r="D429" s="14"/>
      <c r="E429" s="14"/>
      <c r="F429" s="12"/>
      <c r="G429" s="25"/>
      <c r="H429" s="25"/>
      <c r="I429" s="25"/>
      <c r="J429" s="25"/>
      <c r="K429" s="25"/>
      <c r="L429" s="25"/>
      <c r="M429" s="25"/>
      <c r="N429" s="19">
        <f>(((H429+1-G429)*(H429*1.02+10)/10*((I429+4)/3+0.075*(MIN(I429+6,9)/3*(MIN(MAX(H429-G429-1,0),1)))+0.0625*(MIN(I429+6,9)/3*(MIN(MAX(H429-G429-2,0),1)))+0.05*(MIN(I429+6,9)/3*(MIN(MAX(H429-G429-3,0),1))))+(J429+1-G429)*(J429*1.01+10)/10)*((K429*1.003-0.6)/4)*((L429+4)/5))*(1+(M429-2.5)/12.5)*100/$T$4</f>
        <v>-0.22746143851119785</v>
      </c>
      <c r="O429" s="17"/>
    </row>
    <row r="430" spans="2:15" ht="14.25">
      <c r="B430" s="24">
        <v>427</v>
      </c>
      <c r="C430" s="21"/>
      <c r="D430" s="14"/>
      <c r="E430" s="14"/>
      <c r="F430" s="12"/>
      <c r="G430" s="25"/>
      <c r="H430" s="25"/>
      <c r="I430" s="25"/>
      <c r="J430" s="25"/>
      <c r="K430" s="25"/>
      <c r="L430" s="26"/>
      <c r="M430" s="26"/>
      <c r="N430" s="19">
        <f>(((H430+1-G430)*(H430*1.02+10)/10*((I430+4)/3+0.075*(MIN(I430+6,9)/3*(MIN(MAX(H430-G430-1,0),1)))+0.0625*(MIN(I430+6,9)/3*(MIN(MAX(H430-G430-2,0),1)))+0.05*(MIN(I430+6,9)/3*(MIN(MAX(H430-G430-3,0),1))))+(J430+1-G430)*(J430*1.01+10)/10)*((K430*1.003-0.6)/4)*((L430+4)/5))*(1+(M430-2.5)/12.5)*100/$T$4</f>
        <v>-0.22746143851119785</v>
      </c>
      <c r="O430" s="17"/>
    </row>
    <row r="431" spans="2:15" ht="14.25">
      <c r="B431" s="24">
        <v>428</v>
      </c>
      <c r="C431" s="21"/>
      <c r="D431" s="14"/>
      <c r="E431" s="14"/>
      <c r="F431" s="12"/>
      <c r="G431" s="25"/>
      <c r="H431" s="25"/>
      <c r="I431" s="25"/>
      <c r="J431" s="25"/>
      <c r="K431" s="25"/>
      <c r="L431" s="25"/>
      <c r="M431" s="25"/>
      <c r="N431" s="19">
        <f>(((H431+1-G431)*(H431*1.02+10)/10*((I431+4)/3+0.075*(MIN(I431+6,9)/3*(MIN(MAX(H431-G431-1,0),1)))+0.0625*(MIN(I431+6,9)/3*(MIN(MAX(H431-G431-2,0),1)))+0.05*(MIN(I431+6,9)/3*(MIN(MAX(H431-G431-3,0),1))))+(J431+1-G431)*(J431*1.01+10)/10)*((K431*1.003-0.6)/4)*((L431+4)/5))*(1+(M431-2.5)/12.5)*100/$T$4</f>
        <v>-0.22746143851119785</v>
      </c>
      <c r="O431" s="17"/>
    </row>
    <row r="432" spans="2:15" ht="14.25">
      <c r="B432" s="24">
        <v>429</v>
      </c>
      <c r="C432" s="21"/>
      <c r="D432" s="14"/>
      <c r="E432" s="14"/>
      <c r="F432" s="12"/>
      <c r="G432" s="25"/>
      <c r="H432" s="25"/>
      <c r="I432" s="25"/>
      <c r="J432" s="25"/>
      <c r="K432" s="25"/>
      <c r="L432" s="26"/>
      <c r="M432" s="26"/>
      <c r="N432" s="19">
        <f>(((H432+1-G432)*(H432*1.02+10)/10*((I432+4)/3+0.075*(MIN(I432+6,9)/3*(MIN(MAX(H432-G432-1,0),1)))+0.0625*(MIN(I432+6,9)/3*(MIN(MAX(H432-G432-2,0),1)))+0.05*(MIN(I432+6,9)/3*(MIN(MAX(H432-G432-3,0),1))))+(J432+1-G432)*(J432*1.01+10)/10)*((K432*1.003-0.6)/4)*((L432+4)/5))*(1+(M432-2.5)/12.5)*100/$T$4</f>
        <v>-0.22746143851119785</v>
      </c>
      <c r="O432" s="17"/>
    </row>
    <row r="433" spans="2:15" ht="14.25">
      <c r="B433" s="24">
        <v>430</v>
      </c>
      <c r="C433" s="21"/>
      <c r="D433" s="14"/>
      <c r="E433" s="14"/>
      <c r="F433" s="12"/>
      <c r="G433" s="25"/>
      <c r="H433" s="25"/>
      <c r="I433" s="25"/>
      <c r="J433" s="25"/>
      <c r="K433" s="25"/>
      <c r="L433" s="25"/>
      <c r="M433" s="25"/>
      <c r="N433" s="19">
        <f>(((H433+1-G433)*(H433*1.02+10)/10*((I433+4)/3+0.075*(MIN(I433+6,9)/3*(MIN(MAX(H433-G433-1,0),1)))+0.0625*(MIN(I433+6,9)/3*(MIN(MAX(H433-G433-2,0),1)))+0.05*(MIN(I433+6,9)/3*(MIN(MAX(H433-G433-3,0),1))))+(J433+1-G433)*(J433*1.01+10)/10)*((K433*1.003-0.6)/4)*((L433+4)/5))*(1+(M433-2.5)/12.5)*100/$T$4</f>
        <v>-0.22746143851119785</v>
      </c>
      <c r="O433" s="17"/>
    </row>
    <row r="434" spans="2:15" ht="14.25">
      <c r="B434" s="24">
        <v>431</v>
      </c>
      <c r="C434" s="21"/>
      <c r="D434" s="14"/>
      <c r="E434" s="14"/>
      <c r="F434" s="12"/>
      <c r="G434" s="25"/>
      <c r="H434" s="25"/>
      <c r="I434" s="25"/>
      <c r="J434" s="25"/>
      <c r="K434" s="25"/>
      <c r="L434" s="26"/>
      <c r="M434" s="26"/>
      <c r="N434" s="19">
        <f>(((H434+1-G434)*(H434*1.02+10)/10*((I434+4)/3+0.075*(MIN(I434+6,9)/3*(MIN(MAX(H434-G434-1,0),1)))+0.0625*(MIN(I434+6,9)/3*(MIN(MAX(H434-G434-2,0),1)))+0.05*(MIN(I434+6,9)/3*(MIN(MAX(H434-G434-3,0),1))))+(J434+1-G434)*(J434*1.01+10)/10)*((K434*1.003-0.6)/4)*((L434+4)/5))*(1+(M434-2.5)/12.5)*100/$T$4</f>
        <v>-0.22746143851119785</v>
      </c>
      <c r="O434" s="17"/>
    </row>
    <row r="435" spans="2:15" ht="14.25">
      <c r="B435" s="24">
        <v>432</v>
      </c>
      <c r="C435" s="21"/>
      <c r="D435" s="14"/>
      <c r="E435" s="14"/>
      <c r="F435" s="12"/>
      <c r="G435" s="25"/>
      <c r="H435" s="25"/>
      <c r="I435" s="25"/>
      <c r="J435" s="25"/>
      <c r="K435" s="25"/>
      <c r="L435" s="25"/>
      <c r="M435" s="25"/>
      <c r="N435" s="19">
        <f>(((H435+1-G435)*(H435*1.02+10)/10*((I435+4)/3+0.075*(MIN(I435+6,9)/3*(MIN(MAX(H435-G435-1,0),1)))+0.0625*(MIN(I435+6,9)/3*(MIN(MAX(H435-G435-2,0),1)))+0.05*(MIN(I435+6,9)/3*(MIN(MAX(H435-G435-3,0),1))))+(J435+1-G435)*(J435*1.01+10)/10)*((K435*1.003-0.6)/4)*((L435+4)/5))*(1+(M435-2.5)/12.5)*100/$T$4</f>
        <v>-0.22746143851119785</v>
      </c>
      <c r="O435" s="17"/>
    </row>
    <row r="436" spans="2:15" ht="14.25">
      <c r="B436" s="24">
        <v>433</v>
      </c>
      <c r="C436" s="21"/>
      <c r="D436" s="14"/>
      <c r="E436" s="14"/>
      <c r="F436" s="12"/>
      <c r="G436" s="25"/>
      <c r="H436" s="25"/>
      <c r="I436" s="25"/>
      <c r="J436" s="25"/>
      <c r="K436" s="25"/>
      <c r="L436" s="26"/>
      <c r="M436" s="26"/>
      <c r="N436" s="19">
        <f>(((H436+1-G436)*(H436*1.02+10)/10*((I436+4)/3+0.075*(MIN(I436+6,9)/3*(MIN(MAX(H436-G436-1,0),1)))+0.0625*(MIN(I436+6,9)/3*(MIN(MAX(H436-G436-2,0),1)))+0.05*(MIN(I436+6,9)/3*(MIN(MAX(H436-G436-3,0),1))))+(J436+1-G436)*(J436*1.01+10)/10)*((K436*1.003-0.6)/4)*((L436+4)/5))*(1+(M436-2.5)/12.5)*100/$T$4</f>
        <v>-0.22746143851119785</v>
      </c>
      <c r="O436" s="17"/>
    </row>
    <row r="437" spans="2:15" ht="14.25">
      <c r="B437" s="24">
        <v>434</v>
      </c>
      <c r="C437" s="21"/>
      <c r="D437" s="14"/>
      <c r="E437" s="14"/>
      <c r="F437" s="12"/>
      <c r="G437" s="25"/>
      <c r="H437" s="25"/>
      <c r="I437" s="25"/>
      <c r="J437" s="25"/>
      <c r="K437" s="25"/>
      <c r="L437" s="25"/>
      <c r="M437" s="25"/>
      <c r="N437" s="19">
        <f>(((H437+1-G437)*(H437*1.02+10)/10*((I437+4)/3+0.075*(MIN(I437+6,9)/3*(MIN(MAX(H437-G437-1,0),1)))+0.0625*(MIN(I437+6,9)/3*(MIN(MAX(H437-G437-2,0),1)))+0.05*(MIN(I437+6,9)/3*(MIN(MAX(H437-G437-3,0),1))))+(J437+1-G437)*(J437*1.01+10)/10)*((K437*1.003-0.6)/4)*((L437+4)/5))*(1+(M437-2.5)/12.5)*100/$T$4</f>
        <v>-0.22746143851119785</v>
      </c>
      <c r="O437" s="17"/>
    </row>
    <row r="438" spans="2:15" ht="14.25">
      <c r="B438" s="24">
        <v>435</v>
      </c>
      <c r="C438" s="21"/>
      <c r="D438" s="14"/>
      <c r="E438" s="14"/>
      <c r="F438" s="12"/>
      <c r="G438" s="25"/>
      <c r="H438" s="25"/>
      <c r="I438" s="25"/>
      <c r="J438" s="25"/>
      <c r="K438" s="25"/>
      <c r="L438" s="26"/>
      <c r="M438" s="26"/>
      <c r="N438" s="19">
        <f>(((H438+1-G438)*(H438*1.02+10)/10*((I438+4)/3+0.075*(MIN(I438+6,9)/3*(MIN(MAX(H438-G438-1,0),1)))+0.0625*(MIN(I438+6,9)/3*(MIN(MAX(H438-G438-2,0),1)))+0.05*(MIN(I438+6,9)/3*(MIN(MAX(H438-G438-3,0),1))))+(J438+1-G438)*(J438*1.01+10)/10)*((K438*1.003-0.6)/4)*((L438+4)/5))*(1+(M438-2.5)/12.5)*100/$T$4</f>
        <v>-0.22746143851119785</v>
      </c>
      <c r="O438" s="17"/>
    </row>
    <row r="439" spans="2:15" ht="14.25">
      <c r="B439" s="24">
        <v>436</v>
      </c>
      <c r="C439" s="21"/>
      <c r="D439" s="14"/>
      <c r="E439" s="14"/>
      <c r="F439" s="12"/>
      <c r="G439" s="25"/>
      <c r="H439" s="25"/>
      <c r="I439" s="25"/>
      <c r="J439" s="25"/>
      <c r="K439" s="25"/>
      <c r="L439" s="25"/>
      <c r="M439" s="25"/>
      <c r="N439" s="19">
        <f>(((H439+1-G439)*(H439*1.02+10)/10*((I439+4)/3+0.075*(MIN(I439+6,9)/3*(MIN(MAX(H439-G439-1,0),1)))+0.0625*(MIN(I439+6,9)/3*(MIN(MAX(H439-G439-2,0),1)))+0.05*(MIN(I439+6,9)/3*(MIN(MAX(H439-G439-3,0),1))))+(J439+1-G439)*(J439*1.01+10)/10)*((K439*1.003-0.6)/4)*((L439+4)/5))*(1+(M439-2.5)/12.5)*100/$T$4</f>
        <v>-0.22746143851119785</v>
      </c>
      <c r="O439" s="17"/>
    </row>
    <row r="440" spans="2:15" ht="14.25">
      <c r="B440" s="24">
        <v>437</v>
      </c>
      <c r="C440" s="21"/>
      <c r="D440" s="14"/>
      <c r="E440" s="14"/>
      <c r="F440" s="12"/>
      <c r="G440" s="25"/>
      <c r="H440" s="25"/>
      <c r="I440" s="25"/>
      <c r="J440" s="25"/>
      <c r="K440" s="25"/>
      <c r="L440" s="26"/>
      <c r="M440" s="26"/>
      <c r="N440" s="19">
        <f>(((H440+1-G440)*(H440*1.02+10)/10*((I440+4)/3+0.075*(MIN(I440+6,9)/3*(MIN(MAX(H440-G440-1,0),1)))+0.0625*(MIN(I440+6,9)/3*(MIN(MAX(H440-G440-2,0),1)))+0.05*(MIN(I440+6,9)/3*(MIN(MAX(H440-G440-3,0),1))))+(J440+1-G440)*(J440*1.01+10)/10)*((K440*1.003-0.6)/4)*((L440+4)/5))*(1+(M440-2.5)/12.5)*100/$T$4</f>
        <v>-0.22746143851119785</v>
      </c>
      <c r="O440" s="17"/>
    </row>
    <row r="441" spans="2:15" ht="14.25">
      <c r="B441" s="24">
        <v>438</v>
      </c>
      <c r="C441" s="21"/>
      <c r="D441" s="14"/>
      <c r="E441" s="14"/>
      <c r="F441" s="12"/>
      <c r="G441" s="25"/>
      <c r="H441" s="25"/>
      <c r="I441" s="25"/>
      <c r="J441" s="25"/>
      <c r="K441" s="25"/>
      <c r="L441" s="25"/>
      <c r="M441" s="25"/>
      <c r="N441" s="19">
        <f>(((H441+1-G441)*(H441*1.02+10)/10*((I441+4)/3+0.075*(MIN(I441+6,9)/3*(MIN(MAX(H441-G441-1,0),1)))+0.0625*(MIN(I441+6,9)/3*(MIN(MAX(H441-G441-2,0),1)))+0.05*(MIN(I441+6,9)/3*(MIN(MAX(H441-G441-3,0),1))))+(J441+1-G441)*(J441*1.01+10)/10)*((K441*1.003-0.6)/4)*((L441+4)/5))*(1+(M441-2.5)/12.5)*100/$T$4</f>
        <v>-0.22746143851119785</v>
      </c>
      <c r="O441" s="17"/>
    </row>
    <row r="442" spans="2:15" ht="14.25">
      <c r="B442" s="24">
        <v>439</v>
      </c>
      <c r="C442" s="21"/>
      <c r="D442" s="14"/>
      <c r="E442" s="14"/>
      <c r="F442" s="12"/>
      <c r="G442" s="25"/>
      <c r="H442" s="25"/>
      <c r="I442" s="25"/>
      <c r="J442" s="25"/>
      <c r="K442" s="25"/>
      <c r="L442" s="26"/>
      <c r="M442" s="26"/>
      <c r="N442" s="19">
        <f>(((H442+1-G442)*(H442*1.02+10)/10*((I442+4)/3+0.075*(MIN(I442+6,9)/3*(MIN(MAX(H442-G442-1,0),1)))+0.0625*(MIN(I442+6,9)/3*(MIN(MAX(H442-G442-2,0),1)))+0.05*(MIN(I442+6,9)/3*(MIN(MAX(H442-G442-3,0),1))))+(J442+1-G442)*(J442*1.01+10)/10)*((K442*1.003-0.6)/4)*((L442+4)/5))*(1+(M442-2.5)/12.5)*100/$T$4</f>
        <v>-0.22746143851119785</v>
      </c>
      <c r="O442" s="17"/>
    </row>
    <row r="443" spans="2:15" ht="14.25">
      <c r="B443" s="24">
        <v>440</v>
      </c>
      <c r="C443" s="21"/>
      <c r="D443" s="14"/>
      <c r="E443" s="14"/>
      <c r="F443" s="12"/>
      <c r="G443" s="25"/>
      <c r="H443" s="25"/>
      <c r="I443" s="25"/>
      <c r="J443" s="25"/>
      <c r="K443" s="25"/>
      <c r="L443" s="25"/>
      <c r="M443" s="25"/>
      <c r="N443" s="19">
        <f>(((H443+1-G443)*(H443*1.02+10)/10*((I443+4)/3+0.075*(MIN(I443+6,9)/3*(MIN(MAX(H443-G443-1,0),1)))+0.0625*(MIN(I443+6,9)/3*(MIN(MAX(H443-G443-2,0),1)))+0.05*(MIN(I443+6,9)/3*(MIN(MAX(H443-G443-3,0),1))))+(J443+1-G443)*(J443*1.01+10)/10)*((K443*1.003-0.6)/4)*((L443+4)/5))*(1+(M443-2.5)/12.5)*100/$T$4</f>
        <v>-0.22746143851119785</v>
      </c>
      <c r="O443" s="17"/>
    </row>
    <row r="444" spans="2:15" ht="14.25">
      <c r="B444" s="24">
        <v>441</v>
      </c>
      <c r="C444" s="21"/>
      <c r="D444" s="14"/>
      <c r="E444" s="14"/>
      <c r="F444" s="12"/>
      <c r="G444" s="25"/>
      <c r="H444" s="25"/>
      <c r="I444" s="25"/>
      <c r="J444" s="25"/>
      <c r="K444" s="25"/>
      <c r="L444" s="26"/>
      <c r="M444" s="26"/>
      <c r="N444" s="19">
        <f>(((H444+1-G444)*(H444*1.02+10)/10*((I444+4)/3+0.075*(MIN(I444+6,9)/3*(MIN(MAX(H444-G444-1,0),1)))+0.0625*(MIN(I444+6,9)/3*(MIN(MAX(H444-G444-2,0),1)))+0.05*(MIN(I444+6,9)/3*(MIN(MAX(H444-G444-3,0),1))))+(J444+1-G444)*(J444*1.01+10)/10)*((K444*1.003-0.6)/4)*((L444+4)/5))*(1+(M444-2.5)/12.5)*100/$T$4</f>
        <v>-0.22746143851119785</v>
      </c>
      <c r="O444" s="17"/>
    </row>
    <row r="445" spans="2:15" ht="14.25">
      <c r="B445" s="24">
        <v>442</v>
      </c>
      <c r="C445" s="21"/>
      <c r="D445" s="14"/>
      <c r="E445" s="14"/>
      <c r="F445" s="12"/>
      <c r="G445" s="25"/>
      <c r="H445" s="25"/>
      <c r="I445" s="25"/>
      <c r="J445" s="25"/>
      <c r="K445" s="25"/>
      <c r="L445" s="25"/>
      <c r="M445" s="25"/>
      <c r="N445" s="19">
        <f>(((H445+1-G445)*(H445*1.02+10)/10*((I445+4)/3+0.075*(MIN(I445+6,9)/3*(MIN(MAX(H445-G445-1,0),1)))+0.0625*(MIN(I445+6,9)/3*(MIN(MAX(H445-G445-2,0),1)))+0.05*(MIN(I445+6,9)/3*(MIN(MAX(H445-G445-3,0),1))))+(J445+1-G445)*(J445*1.01+10)/10)*((K445*1.003-0.6)/4)*((L445+4)/5))*(1+(M445-2.5)/12.5)*100/$T$4</f>
        <v>-0.22746143851119785</v>
      </c>
      <c r="O445" s="17"/>
    </row>
    <row r="446" spans="2:15" ht="14.25">
      <c r="B446" s="24">
        <v>443</v>
      </c>
      <c r="C446" s="21"/>
      <c r="D446" s="14"/>
      <c r="E446" s="14"/>
      <c r="F446" s="12"/>
      <c r="G446" s="25"/>
      <c r="H446" s="25"/>
      <c r="I446" s="25"/>
      <c r="J446" s="25"/>
      <c r="K446" s="25"/>
      <c r="L446" s="26"/>
      <c r="M446" s="26"/>
      <c r="N446" s="19">
        <f>(((H446+1-G446)*(H446*1.02+10)/10*((I446+4)/3+0.075*(MIN(I446+6,9)/3*(MIN(MAX(H446-G446-1,0),1)))+0.0625*(MIN(I446+6,9)/3*(MIN(MAX(H446-G446-2,0),1)))+0.05*(MIN(I446+6,9)/3*(MIN(MAX(H446-G446-3,0),1))))+(J446+1-G446)*(J446*1.01+10)/10)*((K446*1.003-0.6)/4)*((L446+4)/5))*(1+(M446-2.5)/12.5)*100/$T$4</f>
        <v>-0.22746143851119785</v>
      </c>
      <c r="O446" s="17"/>
    </row>
    <row r="447" spans="2:15" ht="14.25">
      <c r="B447" s="24">
        <v>444</v>
      </c>
      <c r="C447" s="21"/>
      <c r="D447" s="14"/>
      <c r="E447" s="14"/>
      <c r="F447" s="12"/>
      <c r="G447" s="25"/>
      <c r="H447" s="25"/>
      <c r="I447" s="25"/>
      <c r="J447" s="25"/>
      <c r="K447" s="25"/>
      <c r="L447" s="25"/>
      <c r="M447" s="25"/>
      <c r="N447" s="19">
        <f>(((H447+1-G447)*(H447*1.02+10)/10*((I447+4)/3+0.075*(MIN(I447+6,9)/3*(MIN(MAX(H447-G447-1,0),1)))+0.0625*(MIN(I447+6,9)/3*(MIN(MAX(H447-G447-2,0),1)))+0.05*(MIN(I447+6,9)/3*(MIN(MAX(H447-G447-3,0),1))))+(J447+1-G447)*(J447*1.01+10)/10)*((K447*1.003-0.6)/4)*((L447+4)/5))*(1+(M447-2.5)/12.5)*100/$T$4</f>
        <v>-0.22746143851119785</v>
      </c>
      <c r="O447" s="17"/>
    </row>
    <row r="448" spans="2:15" ht="14.25">
      <c r="B448" s="24">
        <v>445</v>
      </c>
      <c r="C448" s="21"/>
      <c r="D448" s="14"/>
      <c r="E448" s="14"/>
      <c r="F448" s="12"/>
      <c r="G448" s="25"/>
      <c r="H448" s="25"/>
      <c r="I448" s="25"/>
      <c r="J448" s="25"/>
      <c r="K448" s="25"/>
      <c r="L448" s="26"/>
      <c r="M448" s="26"/>
      <c r="N448" s="19">
        <f>(((H448+1-G448)*(H448*1.02+10)/10*((I448+4)/3+0.075*(MIN(I448+6,9)/3*(MIN(MAX(H448-G448-1,0),1)))+0.0625*(MIN(I448+6,9)/3*(MIN(MAX(H448-G448-2,0),1)))+0.05*(MIN(I448+6,9)/3*(MIN(MAX(H448-G448-3,0),1))))+(J448+1-G448)*(J448*1.01+10)/10)*((K448*1.003-0.6)/4)*((L448+4)/5))*(1+(M448-2.5)/12.5)*100/$T$4</f>
        <v>-0.22746143851119785</v>
      </c>
      <c r="O448" s="17"/>
    </row>
    <row r="449" spans="2:15" ht="14.25">
      <c r="B449" s="24">
        <v>446</v>
      </c>
      <c r="C449" s="21"/>
      <c r="D449" s="14"/>
      <c r="E449" s="14"/>
      <c r="F449" s="12"/>
      <c r="G449" s="25"/>
      <c r="H449" s="25"/>
      <c r="I449" s="25"/>
      <c r="J449" s="25"/>
      <c r="K449" s="25"/>
      <c r="L449" s="25"/>
      <c r="M449" s="25"/>
      <c r="N449" s="19">
        <f>(((H449+1-G449)*(H449*1.02+10)/10*((I449+4)/3+0.075*(MIN(I449+6,9)/3*(MIN(MAX(H449-G449-1,0),1)))+0.0625*(MIN(I449+6,9)/3*(MIN(MAX(H449-G449-2,0),1)))+0.05*(MIN(I449+6,9)/3*(MIN(MAX(H449-G449-3,0),1))))+(J449+1-G449)*(J449*1.01+10)/10)*((K449*1.003-0.6)/4)*((L449+4)/5))*(1+(M449-2.5)/12.5)*100/$T$4</f>
        <v>-0.22746143851119785</v>
      </c>
      <c r="O449" s="17"/>
    </row>
    <row r="450" spans="2:15" ht="14.25">
      <c r="B450" s="24">
        <v>447</v>
      </c>
      <c r="C450" s="21"/>
      <c r="D450" s="14"/>
      <c r="E450" s="14"/>
      <c r="F450" s="12"/>
      <c r="G450" s="25"/>
      <c r="H450" s="25"/>
      <c r="I450" s="25"/>
      <c r="J450" s="25"/>
      <c r="K450" s="25"/>
      <c r="L450" s="26"/>
      <c r="M450" s="26"/>
      <c r="N450" s="19">
        <f>(((H450+1-G450)*(H450*1.02+10)/10*((I450+4)/3+0.075*(MIN(I450+6,9)/3*(MIN(MAX(H450-G450-1,0),1)))+0.0625*(MIN(I450+6,9)/3*(MIN(MAX(H450-G450-2,0),1)))+0.05*(MIN(I450+6,9)/3*(MIN(MAX(H450-G450-3,0),1))))+(J450+1-G450)*(J450*1.01+10)/10)*((K450*1.003-0.6)/4)*((L450+4)/5))*(1+(M450-2.5)/12.5)*100/$T$4</f>
        <v>-0.22746143851119785</v>
      </c>
      <c r="O450" s="17"/>
    </row>
    <row r="451" spans="2:15" ht="14.25">
      <c r="B451" s="24">
        <v>448</v>
      </c>
      <c r="C451" s="21"/>
      <c r="D451" s="14"/>
      <c r="E451" s="14"/>
      <c r="F451" s="12"/>
      <c r="G451" s="25"/>
      <c r="H451" s="25"/>
      <c r="I451" s="25"/>
      <c r="J451" s="25"/>
      <c r="K451" s="25"/>
      <c r="L451" s="25"/>
      <c r="M451" s="25"/>
      <c r="N451" s="19">
        <f>(((H451+1-G451)*(H451*1.02+10)/10*((I451+4)/3+0.075*(MIN(I451+6,9)/3*(MIN(MAX(H451-G451-1,0),1)))+0.0625*(MIN(I451+6,9)/3*(MIN(MAX(H451-G451-2,0),1)))+0.05*(MIN(I451+6,9)/3*(MIN(MAX(H451-G451-3,0),1))))+(J451+1-G451)*(J451*1.01+10)/10)*((K451*1.003-0.6)/4)*((L451+4)/5))*(1+(M451-2.5)/12.5)*100/$T$4</f>
        <v>-0.22746143851119785</v>
      </c>
      <c r="O451" s="17"/>
    </row>
    <row r="452" spans="2:15" ht="14.25">
      <c r="B452" s="24">
        <v>449</v>
      </c>
      <c r="C452" s="21"/>
      <c r="D452" s="14"/>
      <c r="E452" s="14"/>
      <c r="F452" s="12"/>
      <c r="G452" s="25"/>
      <c r="H452" s="25"/>
      <c r="I452" s="25"/>
      <c r="J452" s="25"/>
      <c r="K452" s="25"/>
      <c r="L452" s="26"/>
      <c r="M452" s="26"/>
      <c r="N452" s="19">
        <f>(((H452+1-G452)*(H452*1.02+10)/10*((I452+4)/3+0.075*(MIN(I452+6,9)/3*(MIN(MAX(H452-G452-1,0),1)))+0.0625*(MIN(I452+6,9)/3*(MIN(MAX(H452-G452-2,0),1)))+0.05*(MIN(I452+6,9)/3*(MIN(MAX(H452-G452-3,0),1))))+(J452+1-G452)*(J452*1.01+10)/10)*((K452*1.003-0.6)/4)*((L452+4)/5))*(1+(M452-2.5)/12.5)*100/$T$4</f>
        <v>-0.22746143851119785</v>
      </c>
      <c r="O452" s="17"/>
    </row>
    <row r="453" spans="2:15" ht="14.25">
      <c r="B453" s="24">
        <v>450</v>
      </c>
      <c r="C453" s="21"/>
      <c r="D453" s="14"/>
      <c r="E453" s="14"/>
      <c r="F453" s="12"/>
      <c r="G453" s="25"/>
      <c r="H453" s="25"/>
      <c r="I453" s="25"/>
      <c r="J453" s="25"/>
      <c r="K453" s="25"/>
      <c r="L453" s="25"/>
      <c r="M453" s="25"/>
      <c r="N453" s="19">
        <f>(((H453+1-G453)*(H453*1.02+10)/10*((I453+4)/3+0.075*(MIN(I453+6,9)/3*(MIN(MAX(H453-G453-1,0),1)))+0.0625*(MIN(I453+6,9)/3*(MIN(MAX(H453-G453-2,0),1)))+0.05*(MIN(I453+6,9)/3*(MIN(MAX(H453-G453-3,0),1))))+(J453+1-G453)*(J453*1.01+10)/10)*((K453*1.003-0.6)/4)*((L453+4)/5))*(1+(M453-2.5)/12.5)*100/$T$4</f>
        <v>-0.22746143851119785</v>
      </c>
      <c r="O453" s="17"/>
    </row>
    <row r="454" spans="2:15" ht="14.25">
      <c r="B454" s="24">
        <v>451</v>
      </c>
      <c r="C454" s="21"/>
      <c r="D454" s="14"/>
      <c r="E454" s="14"/>
      <c r="F454" s="12"/>
      <c r="G454" s="25"/>
      <c r="H454" s="25"/>
      <c r="I454" s="25"/>
      <c r="J454" s="25"/>
      <c r="K454" s="25"/>
      <c r="L454" s="26"/>
      <c r="M454" s="26"/>
      <c r="N454" s="19">
        <f>(((H454+1-G454)*(H454*1.02+10)/10*((I454+4)/3+0.075*(MIN(I454+6,9)/3*(MIN(MAX(H454-G454-1,0),1)))+0.0625*(MIN(I454+6,9)/3*(MIN(MAX(H454-G454-2,0),1)))+0.05*(MIN(I454+6,9)/3*(MIN(MAX(H454-G454-3,0),1))))+(J454+1-G454)*(J454*1.01+10)/10)*((K454*1.003-0.6)/4)*((L454+4)/5))*(1+(M454-2.5)/12.5)*100/$T$4</f>
        <v>-0.22746143851119785</v>
      </c>
      <c r="O454" s="17"/>
    </row>
    <row r="455" spans="2:15" ht="14.25">
      <c r="B455" s="24">
        <v>452</v>
      </c>
      <c r="C455" s="21"/>
      <c r="D455" s="14"/>
      <c r="E455" s="14"/>
      <c r="F455" s="12"/>
      <c r="G455" s="25"/>
      <c r="H455" s="25"/>
      <c r="I455" s="25"/>
      <c r="J455" s="25"/>
      <c r="K455" s="25"/>
      <c r="L455" s="25"/>
      <c r="M455" s="25"/>
      <c r="N455" s="19">
        <f>(((H455+1-G455)*(H455*1.02+10)/10*((I455+4)/3+0.075*(MIN(I455+6,9)/3*(MIN(MAX(H455-G455-1,0),1)))+0.0625*(MIN(I455+6,9)/3*(MIN(MAX(H455-G455-2,0),1)))+0.05*(MIN(I455+6,9)/3*(MIN(MAX(H455-G455-3,0),1))))+(J455+1-G455)*(J455*1.01+10)/10)*((K455*1.003-0.6)/4)*((L455+4)/5))*(1+(M455-2.5)/12.5)*100/$T$4</f>
        <v>-0.22746143851119785</v>
      </c>
      <c r="O455" s="17"/>
    </row>
    <row r="456" spans="2:15" ht="14.25">
      <c r="B456" s="24">
        <v>453</v>
      </c>
      <c r="C456" s="21"/>
      <c r="D456" s="14"/>
      <c r="E456" s="14"/>
      <c r="F456" s="12"/>
      <c r="G456" s="25"/>
      <c r="H456" s="25"/>
      <c r="I456" s="25"/>
      <c r="J456" s="25"/>
      <c r="K456" s="25"/>
      <c r="L456" s="26"/>
      <c r="M456" s="26"/>
      <c r="N456" s="19">
        <f>(((H456+1-G456)*(H456*1.02+10)/10*((I456+4)/3+0.075*(MIN(I456+6,9)/3*(MIN(MAX(H456-G456-1,0),1)))+0.0625*(MIN(I456+6,9)/3*(MIN(MAX(H456-G456-2,0),1)))+0.05*(MIN(I456+6,9)/3*(MIN(MAX(H456-G456-3,0),1))))+(J456+1-G456)*(J456*1.01+10)/10)*((K456*1.003-0.6)/4)*((L456+4)/5))*(1+(M456-2.5)/12.5)*100/$T$4</f>
        <v>-0.22746143851119785</v>
      </c>
      <c r="O456" s="17"/>
    </row>
    <row r="457" spans="2:15" ht="14.25">
      <c r="B457" s="24">
        <v>454</v>
      </c>
      <c r="C457" s="21"/>
      <c r="D457" s="14"/>
      <c r="E457" s="14"/>
      <c r="F457" s="12"/>
      <c r="G457" s="25"/>
      <c r="H457" s="25"/>
      <c r="I457" s="25"/>
      <c r="J457" s="25"/>
      <c r="K457" s="25"/>
      <c r="L457" s="25"/>
      <c r="M457" s="25"/>
      <c r="N457" s="19">
        <f>(((H457+1-G457)*(H457*1.02+10)/10*((I457+4)/3+0.075*(MIN(I457+6,9)/3*(MIN(MAX(H457-G457-1,0),1)))+0.0625*(MIN(I457+6,9)/3*(MIN(MAX(H457-G457-2,0),1)))+0.05*(MIN(I457+6,9)/3*(MIN(MAX(H457-G457-3,0),1))))+(J457+1-G457)*(J457*1.01+10)/10)*((K457*1.003-0.6)/4)*((L457+4)/5))*(1+(M457-2.5)/12.5)*100/$T$4</f>
        <v>-0.22746143851119785</v>
      </c>
      <c r="O457" s="17"/>
    </row>
    <row r="458" spans="2:15" ht="14.25">
      <c r="B458" s="24">
        <v>455</v>
      </c>
      <c r="C458" s="21"/>
      <c r="D458" s="14"/>
      <c r="E458" s="14"/>
      <c r="F458" s="12"/>
      <c r="G458" s="25"/>
      <c r="H458" s="25"/>
      <c r="I458" s="25"/>
      <c r="J458" s="25"/>
      <c r="K458" s="25"/>
      <c r="L458" s="26"/>
      <c r="M458" s="26"/>
      <c r="N458" s="19">
        <f>(((H458+1-G458)*(H458*1.02+10)/10*((I458+4)/3+0.075*(MIN(I458+6,9)/3*(MIN(MAX(H458-G458-1,0),1)))+0.0625*(MIN(I458+6,9)/3*(MIN(MAX(H458-G458-2,0),1)))+0.05*(MIN(I458+6,9)/3*(MIN(MAX(H458-G458-3,0),1))))+(J458+1-G458)*(J458*1.01+10)/10)*((K458*1.003-0.6)/4)*((L458+4)/5))*(1+(M458-2.5)/12.5)*100/$T$4</f>
        <v>-0.22746143851119785</v>
      </c>
      <c r="O458" s="17"/>
    </row>
    <row r="459" spans="2:15" ht="14.25">
      <c r="B459" s="24">
        <v>456</v>
      </c>
      <c r="C459" s="21"/>
      <c r="D459" s="14"/>
      <c r="E459" s="14"/>
      <c r="F459" s="12"/>
      <c r="G459" s="25"/>
      <c r="H459" s="25"/>
      <c r="I459" s="25"/>
      <c r="J459" s="25"/>
      <c r="K459" s="25"/>
      <c r="L459" s="25"/>
      <c r="M459" s="25"/>
      <c r="N459" s="19">
        <f>(((H459+1-G459)*(H459*1.02+10)/10*((I459+4)/3+0.075*(MIN(I459+6,9)/3*(MIN(MAX(H459-G459-1,0),1)))+0.0625*(MIN(I459+6,9)/3*(MIN(MAX(H459-G459-2,0),1)))+0.05*(MIN(I459+6,9)/3*(MIN(MAX(H459-G459-3,0),1))))+(J459+1-G459)*(J459*1.01+10)/10)*((K459*1.003-0.6)/4)*((L459+4)/5))*(1+(M459-2.5)/12.5)*100/$T$4</f>
        <v>-0.22746143851119785</v>
      </c>
      <c r="O459" s="17"/>
    </row>
    <row r="460" spans="2:15" ht="14.25">
      <c r="B460" s="24">
        <v>457</v>
      </c>
      <c r="C460" s="21"/>
      <c r="D460" s="14"/>
      <c r="E460" s="14"/>
      <c r="F460" s="12"/>
      <c r="G460" s="25"/>
      <c r="H460" s="25"/>
      <c r="I460" s="25"/>
      <c r="J460" s="25"/>
      <c r="K460" s="25"/>
      <c r="L460" s="26"/>
      <c r="M460" s="26"/>
      <c r="N460" s="19">
        <f>(((H460+1-G460)*(H460*1.02+10)/10*((I460+4)/3+0.075*(MIN(I460+6,9)/3*(MIN(MAX(H460-G460-1,0),1)))+0.0625*(MIN(I460+6,9)/3*(MIN(MAX(H460-G460-2,0),1)))+0.05*(MIN(I460+6,9)/3*(MIN(MAX(H460-G460-3,0),1))))+(J460+1-G460)*(J460*1.01+10)/10)*((K460*1.003-0.6)/4)*((L460+4)/5))*(1+(M460-2.5)/12.5)*100/$T$4</f>
        <v>-0.22746143851119785</v>
      </c>
      <c r="O460" s="17"/>
    </row>
    <row r="461" spans="2:15" ht="14.25">
      <c r="B461" s="24">
        <v>458</v>
      </c>
      <c r="C461" s="21"/>
      <c r="D461" s="14"/>
      <c r="E461" s="14"/>
      <c r="F461" s="12"/>
      <c r="G461" s="25"/>
      <c r="H461" s="25"/>
      <c r="I461" s="25"/>
      <c r="J461" s="25"/>
      <c r="K461" s="25"/>
      <c r="L461" s="25"/>
      <c r="M461" s="25"/>
      <c r="N461" s="19">
        <f>(((H461+1-G461)*(H461*1.02+10)/10*((I461+4)/3+0.075*(MIN(I461+6,9)/3*(MIN(MAX(H461-G461-1,0),1)))+0.0625*(MIN(I461+6,9)/3*(MIN(MAX(H461-G461-2,0),1)))+0.05*(MIN(I461+6,9)/3*(MIN(MAX(H461-G461-3,0),1))))+(J461+1-G461)*(J461*1.01+10)/10)*((K461*1.003-0.6)/4)*((L461+4)/5))*(1+(M461-2.5)/12.5)*100/$T$4</f>
        <v>-0.22746143851119785</v>
      </c>
      <c r="O461" s="17"/>
    </row>
    <row r="462" spans="2:15" ht="14.25">
      <c r="B462" s="24">
        <v>459</v>
      </c>
      <c r="C462" s="21"/>
      <c r="D462" s="14"/>
      <c r="E462" s="14"/>
      <c r="F462" s="12"/>
      <c r="G462" s="25"/>
      <c r="H462" s="25"/>
      <c r="I462" s="25"/>
      <c r="J462" s="25"/>
      <c r="K462" s="25"/>
      <c r="L462" s="26"/>
      <c r="M462" s="26"/>
      <c r="N462" s="19">
        <f>(((H462+1-G462)*(H462*1.02+10)/10*((I462+4)/3+0.075*(MIN(I462+6,9)/3*(MIN(MAX(H462-G462-1,0),1)))+0.0625*(MIN(I462+6,9)/3*(MIN(MAX(H462-G462-2,0),1)))+0.05*(MIN(I462+6,9)/3*(MIN(MAX(H462-G462-3,0),1))))+(J462+1-G462)*(J462*1.01+10)/10)*((K462*1.003-0.6)/4)*((L462+4)/5))*(1+(M462-2.5)/12.5)*100/$T$4</f>
        <v>-0.22746143851119785</v>
      </c>
      <c r="O462" s="17"/>
    </row>
    <row r="463" spans="2:15" ht="14.25">
      <c r="B463" s="24">
        <v>460</v>
      </c>
      <c r="C463" s="21"/>
      <c r="D463" s="14"/>
      <c r="E463" s="14"/>
      <c r="F463" s="12"/>
      <c r="G463" s="25"/>
      <c r="H463" s="25"/>
      <c r="I463" s="25"/>
      <c r="J463" s="25"/>
      <c r="K463" s="25"/>
      <c r="L463" s="25"/>
      <c r="M463" s="25"/>
      <c r="N463" s="19">
        <f>(((H463+1-G463)*(H463*1.02+10)/10*((I463+4)/3+0.075*(MIN(I463+6,9)/3*(MIN(MAX(H463-G463-1,0),1)))+0.0625*(MIN(I463+6,9)/3*(MIN(MAX(H463-G463-2,0),1)))+0.05*(MIN(I463+6,9)/3*(MIN(MAX(H463-G463-3,0),1))))+(J463+1-G463)*(J463*1.01+10)/10)*((K463*1.003-0.6)/4)*((L463+4)/5))*(1+(M463-2.5)/12.5)*100/$T$4</f>
        <v>-0.22746143851119785</v>
      </c>
      <c r="O463" s="17"/>
    </row>
    <row r="464" spans="2:15" ht="14.25">
      <c r="B464" s="24">
        <v>461</v>
      </c>
      <c r="C464" s="21"/>
      <c r="D464" s="14"/>
      <c r="E464" s="14"/>
      <c r="F464" s="12"/>
      <c r="G464" s="25"/>
      <c r="H464" s="25"/>
      <c r="I464" s="25"/>
      <c r="J464" s="25"/>
      <c r="K464" s="25"/>
      <c r="L464" s="26"/>
      <c r="M464" s="26"/>
      <c r="N464" s="19">
        <f>(((H464+1-G464)*(H464*1.02+10)/10*((I464+4)/3+0.075*(MIN(I464+6,9)/3*(MIN(MAX(H464-G464-1,0),1)))+0.0625*(MIN(I464+6,9)/3*(MIN(MAX(H464-G464-2,0),1)))+0.05*(MIN(I464+6,9)/3*(MIN(MAX(H464-G464-3,0),1))))+(J464+1-G464)*(J464*1.01+10)/10)*((K464*1.003-0.6)/4)*((L464+4)/5))*(1+(M464-2.5)/12.5)*100/$T$4</f>
        <v>-0.22746143851119785</v>
      </c>
      <c r="O464" s="17"/>
    </row>
    <row r="465" spans="2:15" ht="14.25">
      <c r="B465" s="24">
        <v>462</v>
      </c>
      <c r="C465" s="21"/>
      <c r="D465" s="14"/>
      <c r="E465" s="14"/>
      <c r="F465" s="12"/>
      <c r="G465" s="25"/>
      <c r="H465" s="25"/>
      <c r="I465" s="25"/>
      <c r="J465" s="25"/>
      <c r="K465" s="25"/>
      <c r="L465" s="25"/>
      <c r="M465" s="25"/>
      <c r="N465" s="19">
        <f>(((H465+1-G465)*(H465*1.02+10)/10*((I465+4)/3+0.075*(MIN(I465+6,9)/3*(MIN(MAX(H465-G465-1,0),1)))+0.0625*(MIN(I465+6,9)/3*(MIN(MAX(H465-G465-2,0),1)))+0.05*(MIN(I465+6,9)/3*(MIN(MAX(H465-G465-3,0),1))))+(J465+1-G465)*(J465*1.01+10)/10)*((K465*1.003-0.6)/4)*((L465+4)/5))*(1+(M465-2.5)/12.5)*100/$T$4</f>
        <v>-0.22746143851119785</v>
      </c>
      <c r="O465" s="17"/>
    </row>
    <row r="466" spans="2:15" ht="14.25">
      <c r="B466" s="24">
        <v>463</v>
      </c>
      <c r="C466" s="21"/>
      <c r="D466" s="14"/>
      <c r="E466" s="14"/>
      <c r="F466" s="12"/>
      <c r="G466" s="25"/>
      <c r="H466" s="25"/>
      <c r="I466" s="25"/>
      <c r="J466" s="25"/>
      <c r="K466" s="25"/>
      <c r="L466" s="26"/>
      <c r="M466" s="26"/>
      <c r="N466" s="19">
        <f>(((H466+1-G466)*(H466*1.02+10)/10*((I466+4)/3+0.075*(MIN(I466+6,9)/3*(MIN(MAX(H466-G466-1,0),1)))+0.0625*(MIN(I466+6,9)/3*(MIN(MAX(H466-G466-2,0),1)))+0.05*(MIN(I466+6,9)/3*(MIN(MAX(H466-G466-3,0),1))))+(J466+1-G466)*(J466*1.01+10)/10)*((K466*1.003-0.6)/4)*((L466+4)/5))*(1+(M466-2.5)/12.5)*100/$T$4</f>
        <v>-0.22746143851119785</v>
      </c>
      <c r="O466" s="17"/>
    </row>
    <row r="467" spans="2:15" ht="14.25">
      <c r="B467" s="24">
        <v>464</v>
      </c>
      <c r="C467" s="21"/>
      <c r="D467" s="14"/>
      <c r="E467" s="14"/>
      <c r="F467" s="12"/>
      <c r="G467" s="25"/>
      <c r="H467" s="25"/>
      <c r="I467" s="25"/>
      <c r="J467" s="25"/>
      <c r="K467" s="25"/>
      <c r="L467" s="25"/>
      <c r="M467" s="25"/>
      <c r="N467" s="19">
        <f>(((H467+1-G467)*(H467*1.02+10)/10*((I467+4)/3+0.075*(MIN(I467+6,9)/3*(MIN(MAX(H467-G467-1,0),1)))+0.0625*(MIN(I467+6,9)/3*(MIN(MAX(H467-G467-2,0),1)))+0.05*(MIN(I467+6,9)/3*(MIN(MAX(H467-G467-3,0),1))))+(J467+1-G467)*(J467*1.01+10)/10)*((K467*1.003-0.6)/4)*((L467+4)/5))*(1+(M467-2.5)/12.5)*100/$T$4</f>
        <v>-0.22746143851119785</v>
      </c>
      <c r="O467" s="17"/>
    </row>
    <row r="468" spans="2:15" ht="14.25">
      <c r="B468" s="24">
        <v>465</v>
      </c>
      <c r="C468" s="21"/>
      <c r="D468" s="14"/>
      <c r="E468" s="14"/>
      <c r="F468" s="12"/>
      <c r="G468" s="25"/>
      <c r="H468" s="25"/>
      <c r="I468" s="25"/>
      <c r="J468" s="25"/>
      <c r="K468" s="25"/>
      <c r="L468" s="26"/>
      <c r="M468" s="26"/>
      <c r="N468" s="19">
        <f>(((H468+1-G468)*(H468*1.02+10)/10*((I468+4)/3+0.075*(MIN(I468+6,9)/3*(MIN(MAX(H468-G468-1,0),1)))+0.0625*(MIN(I468+6,9)/3*(MIN(MAX(H468-G468-2,0),1)))+0.05*(MIN(I468+6,9)/3*(MIN(MAX(H468-G468-3,0),1))))+(J468+1-G468)*(J468*1.01+10)/10)*((K468*1.003-0.6)/4)*((L468+4)/5))*(1+(M468-2.5)/12.5)*100/$T$4</f>
        <v>-0.22746143851119785</v>
      </c>
      <c r="O468" s="17"/>
    </row>
    <row r="469" spans="2:15" ht="14.25">
      <c r="B469" s="24">
        <v>466</v>
      </c>
      <c r="C469" s="21"/>
      <c r="D469" s="14"/>
      <c r="E469" s="14"/>
      <c r="F469" s="12"/>
      <c r="G469" s="25"/>
      <c r="H469" s="25"/>
      <c r="I469" s="25"/>
      <c r="J469" s="25"/>
      <c r="K469" s="25"/>
      <c r="L469" s="25"/>
      <c r="M469" s="25"/>
      <c r="N469" s="19">
        <f>(((H469+1-G469)*(H469*1.02+10)/10*((I469+4)/3+0.075*(MIN(I469+6,9)/3*(MIN(MAX(H469-G469-1,0),1)))+0.0625*(MIN(I469+6,9)/3*(MIN(MAX(H469-G469-2,0),1)))+0.05*(MIN(I469+6,9)/3*(MIN(MAX(H469-G469-3,0),1))))+(J469+1-G469)*(J469*1.01+10)/10)*((K469*1.003-0.6)/4)*((L469+4)/5))*(1+(M469-2.5)/12.5)*100/$T$4</f>
        <v>-0.22746143851119785</v>
      </c>
      <c r="O469" s="17"/>
    </row>
    <row r="470" spans="2:15" ht="14.25">
      <c r="B470" s="24">
        <v>467</v>
      </c>
      <c r="C470" s="21"/>
      <c r="D470" s="14"/>
      <c r="E470" s="14"/>
      <c r="F470" s="12"/>
      <c r="G470" s="25"/>
      <c r="H470" s="25"/>
      <c r="I470" s="25"/>
      <c r="J470" s="25"/>
      <c r="K470" s="25"/>
      <c r="L470" s="26"/>
      <c r="M470" s="26"/>
      <c r="N470" s="19">
        <f>(((H470+1-G470)*(H470*1.02+10)/10*((I470+4)/3+0.075*(MIN(I470+6,9)/3*(MIN(MAX(H470-G470-1,0),1)))+0.0625*(MIN(I470+6,9)/3*(MIN(MAX(H470-G470-2,0),1)))+0.05*(MIN(I470+6,9)/3*(MIN(MAX(H470-G470-3,0),1))))+(J470+1-G470)*(J470*1.01+10)/10)*((K470*1.003-0.6)/4)*((L470+4)/5))*(1+(M470-2.5)/12.5)*100/$T$4</f>
        <v>-0.22746143851119785</v>
      </c>
      <c r="O470" s="17"/>
    </row>
    <row r="471" spans="2:15" ht="14.25">
      <c r="B471" s="24">
        <v>468</v>
      </c>
      <c r="C471" s="21"/>
      <c r="D471" s="14"/>
      <c r="E471" s="14"/>
      <c r="F471" s="12"/>
      <c r="G471" s="25"/>
      <c r="H471" s="25"/>
      <c r="I471" s="25"/>
      <c r="J471" s="25"/>
      <c r="K471" s="25"/>
      <c r="L471" s="25"/>
      <c r="M471" s="25"/>
      <c r="N471" s="19">
        <f>(((H471+1-G471)*(H471*1.02+10)/10*((I471+4)/3+0.075*(MIN(I471+6,9)/3*(MIN(MAX(H471-G471-1,0),1)))+0.0625*(MIN(I471+6,9)/3*(MIN(MAX(H471-G471-2,0),1)))+0.05*(MIN(I471+6,9)/3*(MIN(MAX(H471-G471-3,0),1))))+(J471+1-G471)*(J471*1.01+10)/10)*((K471*1.003-0.6)/4)*((L471+4)/5))*(1+(M471-2.5)/12.5)*100/$T$4</f>
        <v>-0.22746143851119785</v>
      </c>
      <c r="O471" s="17"/>
    </row>
    <row r="472" spans="2:15" ht="14.25">
      <c r="B472" s="24">
        <v>469</v>
      </c>
      <c r="C472" s="21"/>
      <c r="D472" s="14"/>
      <c r="E472" s="14"/>
      <c r="F472" s="12"/>
      <c r="G472" s="25"/>
      <c r="H472" s="25"/>
      <c r="I472" s="25"/>
      <c r="J472" s="25"/>
      <c r="K472" s="25"/>
      <c r="L472" s="26"/>
      <c r="M472" s="26"/>
      <c r="N472" s="19">
        <f>(((H472+1-G472)*(H472*1.02+10)/10*((I472+4)/3+0.075*(MIN(I472+6,9)/3*(MIN(MAX(H472-G472-1,0),1)))+0.0625*(MIN(I472+6,9)/3*(MIN(MAX(H472-G472-2,0),1)))+0.05*(MIN(I472+6,9)/3*(MIN(MAX(H472-G472-3,0),1))))+(J472+1-G472)*(J472*1.01+10)/10)*((K472*1.003-0.6)/4)*((L472+4)/5))*(1+(M472-2.5)/12.5)*100/$T$4</f>
        <v>-0.22746143851119785</v>
      </c>
      <c r="O472" s="17"/>
    </row>
    <row r="473" spans="2:15" ht="14.25">
      <c r="B473" s="24">
        <v>470</v>
      </c>
      <c r="C473" s="21"/>
      <c r="D473" s="14"/>
      <c r="E473" s="14"/>
      <c r="F473" s="12"/>
      <c r="G473" s="25"/>
      <c r="H473" s="25"/>
      <c r="I473" s="25"/>
      <c r="J473" s="25"/>
      <c r="K473" s="25"/>
      <c r="L473" s="25"/>
      <c r="M473" s="25"/>
      <c r="N473" s="19">
        <f>(((H473+1-G473)*(H473*1.02+10)/10*((I473+4)/3+0.075*(MIN(I473+6,9)/3*(MIN(MAX(H473-G473-1,0),1)))+0.0625*(MIN(I473+6,9)/3*(MIN(MAX(H473-G473-2,0),1)))+0.05*(MIN(I473+6,9)/3*(MIN(MAX(H473-G473-3,0),1))))+(J473+1-G473)*(J473*1.01+10)/10)*((K473*1.003-0.6)/4)*((L473+4)/5))*(1+(M473-2.5)/12.5)*100/$T$4</f>
        <v>-0.22746143851119785</v>
      </c>
      <c r="O473" s="17"/>
    </row>
    <row r="474" spans="2:15" ht="14.25">
      <c r="B474" s="24">
        <v>471</v>
      </c>
      <c r="C474" s="21"/>
      <c r="D474" s="14"/>
      <c r="E474" s="14"/>
      <c r="F474" s="12"/>
      <c r="G474" s="25"/>
      <c r="H474" s="25"/>
      <c r="I474" s="25"/>
      <c r="J474" s="25"/>
      <c r="K474" s="25"/>
      <c r="L474" s="26"/>
      <c r="M474" s="26"/>
      <c r="N474" s="19">
        <f>(((H474+1-G474)*(H474*1.02+10)/10*((I474+4)/3+0.075*(MIN(I474+6,9)/3*(MIN(MAX(H474-G474-1,0),1)))+0.0625*(MIN(I474+6,9)/3*(MIN(MAX(H474-G474-2,0),1)))+0.05*(MIN(I474+6,9)/3*(MIN(MAX(H474-G474-3,0),1))))+(J474+1-G474)*(J474*1.01+10)/10)*((K474*1.003-0.6)/4)*((L474+4)/5))*(1+(M474-2.5)/12.5)*100/$T$4</f>
        <v>-0.22746143851119785</v>
      </c>
      <c r="O474" s="17"/>
    </row>
    <row r="475" spans="2:15" ht="14.25">
      <c r="B475" s="24">
        <v>472</v>
      </c>
      <c r="C475" s="21"/>
      <c r="D475" s="14"/>
      <c r="E475" s="14"/>
      <c r="F475" s="12"/>
      <c r="G475" s="25"/>
      <c r="H475" s="25"/>
      <c r="I475" s="25"/>
      <c r="J475" s="25"/>
      <c r="K475" s="25"/>
      <c r="L475" s="25"/>
      <c r="M475" s="25"/>
      <c r="N475" s="19">
        <f>(((H475+1-G475)*(H475*1.02+10)/10*((I475+4)/3+0.075*(MIN(I475+6,9)/3*(MIN(MAX(H475-G475-1,0),1)))+0.0625*(MIN(I475+6,9)/3*(MIN(MAX(H475-G475-2,0),1)))+0.05*(MIN(I475+6,9)/3*(MIN(MAX(H475-G475-3,0),1))))+(J475+1-G475)*(J475*1.01+10)/10)*((K475*1.003-0.6)/4)*((L475+4)/5))*(1+(M475-2.5)/12.5)*100/$T$4</f>
        <v>-0.22746143851119785</v>
      </c>
      <c r="O475" s="17"/>
    </row>
    <row r="476" spans="2:15" ht="14.25">
      <c r="B476" s="24">
        <v>473</v>
      </c>
      <c r="C476" s="21"/>
      <c r="D476" s="14"/>
      <c r="E476" s="14"/>
      <c r="F476" s="12"/>
      <c r="G476" s="25"/>
      <c r="H476" s="25"/>
      <c r="I476" s="25"/>
      <c r="J476" s="25"/>
      <c r="K476" s="25"/>
      <c r="L476" s="26"/>
      <c r="M476" s="26"/>
      <c r="N476" s="19">
        <f>(((H476+1-G476)*(H476*1.02+10)/10*((I476+4)/3+0.075*(MIN(I476+6,9)/3*(MIN(MAX(H476-G476-1,0),1)))+0.0625*(MIN(I476+6,9)/3*(MIN(MAX(H476-G476-2,0),1)))+0.05*(MIN(I476+6,9)/3*(MIN(MAX(H476-G476-3,0),1))))+(J476+1-G476)*(J476*1.01+10)/10)*((K476*1.003-0.6)/4)*((L476+4)/5))*(1+(M476-2.5)/12.5)*100/$T$4</f>
        <v>-0.22746143851119785</v>
      </c>
      <c r="O476" s="17"/>
    </row>
    <row r="477" spans="2:15" ht="14.25">
      <c r="B477" s="24">
        <v>474</v>
      </c>
      <c r="C477" s="21"/>
      <c r="D477" s="14"/>
      <c r="E477" s="14"/>
      <c r="F477" s="12"/>
      <c r="G477" s="25"/>
      <c r="H477" s="25"/>
      <c r="I477" s="25"/>
      <c r="J477" s="25"/>
      <c r="K477" s="25"/>
      <c r="L477" s="25"/>
      <c r="M477" s="25"/>
      <c r="N477" s="19">
        <f>(((H477+1-G477)*(H477*1.02+10)/10*((I477+4)/3+0.075*(MIN(I477+6,9)/3*(MIN(MAX(H477-G477-1,0),1)))+0.0625*(MIN(I477+6,9)/3*(MIN(MAX(H477-G477-2,0),1)))+0.05*(MIN(I477+6,9)/3*(MIN(MAX(H477-G477-3,0),1))))+(J477+1-G477)*(J477*1.01+10)/10)*((K477*1.003-0.6)/4)*((L477+4)/5))*(1+(M477-2.5)/12.5)*100/$T$4</f>
        <v>-0.22746143851119785</v>
      </c>
      <c r="O477" s="17"/>
    </row>
    <row r="478" spans="2:15" ht="14.25">
      <c r="B478" s="24">
        <v>475</v>
      </c>
      <c r="C478" s="21"/>
      <c r="D478" s="14"/>
      <c r="E478" s="14"/>
      <c r="F478" s="12"/>
      <c r="G478" s="25"/>
      <c r="H478" s="25"/>
      <c r="I478" s="25"/>
      <c r="J478" s="25"/>
      <c r="K478" s="25"/>
      <c r="L478" s="26"/>
      <c r="M478" s="26"/>
      <c r="N478" s="19">
        <f>(((H478+1-G478)*(H478*1.02+10)/10*((I478+4)/3+0.075*(MIN(I478+6,9)/3*(MIN(MAX(H478-G478-1,0),1)))+0.0625*(MIN(I478+6,9)/3*(MIN(MAX(H478-G478-2,0),1)))+0.05*(MIN(I478+6,9)/3*(MIN(MAX(H478-G478-3,0),1))))+(J478+1-G478)*(J478*1.01+10)/10)*((K478*1.003-0.6)/4)*((L478+4)/5))*(1+(M478-2.5)/12.5)*100/$T$4</f>
        <v>-0.22746143851119785</v>
      </c>
      <c r="O478" s="17"/>
    </row>
    <row r="479" spans="2:15" ht="14.25">
      <c r="B479" s="24">
        <v>476</v>
      </c>
      <c r="C479" s="21"/>
      <c r="D479" s="14"/>
      <c r="E479" s="14"/>
      <c r="F479" s="12"/>
      <c r="G479" s="25"/>
      <c r="H479" s="25"/>
      <c r="I479" s="25"/>
      <c r="J479" s="25"/>
      <c r="K479" s="25"/>
      <c r="L479" s="25"/>
      <c r="M479" s="25"/>
      <c r="N479" s="19">
        <f>(((H479+1-G479)*(H479*1.02+10)/10*((I479+4)/3+0.075*(MIN(I479+6,9)/3*(MIN(MAX(H479-G479-1,0),1)))+0.0625*(MIN(I479+6,9)/3*(MIN(MAX(H479-G479-2,0),1)))+0.05*(MIN(I479+6,9)/3*(MIN(MAX(H479-G479-3,0),1))))+(J479+1-G479)*(J479*1.01+10)/10)*((K479*1.003-0.6)/4)*((L479+4)/5))*(1+(M479-2.5)/12.5)*100/$T$4</f>
        <v>-0.22746143851119785</v>
      </c>
      <c r="O479" s="17"/>
    </row>
    <row r="480" spans="2:15" ht="14.25">
      <c r="B480" s="24">
        <v>477</v>
      </c>
      <c r="C480" s="21"/>
      <c r="D480" s="14"/>
      <c r="E480" s="14"/>
      <c r="F480" s="12"/>
      <c r="G480" s="25"/>
      <c r="H480" s="25"/>
      <c r="I480" s="25"/>
      <c r="J480" s="25"/>
      <c r="K480" s="25"/>
      <c r="L480" s="26"/>
      <c r="M480" s="26"/>
      <c r="N480" s="19">
        <f>(((H480+1-G480)*(H480*1.02+10)/10*((I480+4)/3+0.075*(MIN(I480+6,9)/3*(MIN(MAX(H480-G480-1,0),1)))+0.0625*(MIN(I480+6,9)/3*(MIN(MAX(H480-G480-2,0),1)))+0.05*(MIN(I480+6,9)/3*(MIN(MAX(H480-G480-3,0),1))))+(J480+1-G480)*(J480*1.01+10)/10)*((K480*1.003-0.6)/4)*((L480+4)/5))*(1+(M480-2.5)/12.5)*100/$T$4</f>
        <v>-0.22746143851119785</v>
      </c>
      <c r="O480" s="17"/>
    </row>
    <row r="481" spans="2:15" ht="14.25">
      <c r="B481" s="24">
        <v>478</v>
      </c>
      <c r="C481" s="21"/>
      <c r="D481" s="14"/>
      <c r="E481" s="14"/>
      <c r="F481" s="12"/>
      <c r="G481" s="25"/>
      <c r="H481" s="25"/>
      <c r="I481" s="25"/>
      <c r="J481" s="25"/>
      <c r="K481" s="25"/>
      <c r="L481" s="25"/>
      <c r="M481" s="25"/>
      <c r="N481" s="19">
        <f>(((H481+1-G481)*(H481*1.02+10)/10*((I481+4)/3+0.075*(MIN(I481+6,9)/3*(MIN(MAX(H481-G481-1,0),1)))+0.0625*(MIN(I481+6,9)/3*(MIN(MAX(H481-G481-2,0),1)))+0.05*(MIN(I481+6,9)/3*(MIN(MAX(H481-G481-3,0),1))))+(J481+1-G481)*(J481*1.01+10)/10)*((K481*1.003-0.6)/4)*((L481+4)/5))*(1+(M481-2.5)/12.5)*100/$T$4</f>
        <v>-0.22746143851119785</v>
      </c>
      <c r="O481" s="17"/>
    </row>
    <row r="482" spans="2:15" ht="14.25">
      <c r="B482" s="24">
        <v>479</v>
      </c>
      <c r="C482" s="21"/>
      <c r="D482" s="14"/>
      <c r="E482" s="14"/>
      <c r="F482" s="12"/>
      <c r="G482" s="25"/>
      <c r="H482" s="25"/>
      <c r="I482" s="25"/>
      <c r="J482" s="25"/>
      <c r="K482" s="25"/>
      <c r="L482" s="26"/>
      <c r="M482" s="26"/>
      <c r="N482" s="19">
        <f>(((H482+1-G482)*(H482*1.02+10)/10*((I482+4)/3+0.075*(MIN(I482+6,9)/3*(MIN(MAX(H482-G482-1,0),1)))+0.0625*(MIN(I482+6,9)/3*(MIN(MAX(H482-G482-2,0),1)))+0.05*(MIN(I482+6,9)/3*(MIN(MAX(H482-G482-3,0),1))))+(J482+1-G482)*(J482*1.01+10)/10)*((K482*1.003-0.6)/4)*((L482+4)/5))*(1+(M482-2.5)/12.5)*100/$T$4</f>
        <v>-0.22746143851119785</v>
      </c>
      <c r="O482" s="17"/>
    </row>
    <row r="483" spans="2:15" ht="14.25">
      <c r="B483" s="24">
        <v>480</v>
      </c>
      <c r="C483" s="21"/>
      <c r="D483" s="14"/>
      <c r="E483" s="14"/>
      <c r="F483" s="12"/>
      <c r="G483" s="25"/>
      <c r="H483" s="25"/>
      <c r="I483" s="25"/>
      <c r="J483" s="25"/>
      <c r="K483" s="25"/>
      <c r="L483" s="25"/>
      <c r="M483" s="25"/>
      <c r="N483" s="19">
        <f>(((H483+1-G483)*(H483*1.02+10)/10*((I483+4)/3+0.075*(MIN(I483+6,9)/3*(MIN(MAX(H483-G483-1,0),1)))+0.0625*(MIN(I483+6,9)/3*(MIN(MAX(H483-G483-2,0),1)))+0.05*(MIN(I483+6,9)/3*(MIN(MAX(H483-G483-3,0),1))))+(J483+1-G483)*(J483*1.01+10)/10)*((K483*1.003-0.6)/4)*((L483+4)/5))*(1+(M483-2.5)/12.5)*100/$T$4</f>
        <v>-0.22746143851119785</v>
      </c>
      <c r="O483" s="17"/>
    </row>
    <row r="484" spans="2:15" ht="14.25">
      <c r="B484" s="24">
        <v>481</v>
      </c>
      <c r="C484" s="21"/>
      <c r="D484" s="14"/>
      <c r="E484" s="14"/>
      <c r="F484" s="12"/>
      <c r="G484" s="25"/>
      <c r="H484" s="25"/>
      <c r="I484" s="25"/>
      <c r="J484" s="25"/>
      <c r="K484" s="25"/>
      <c r="L484" s="26"/>
      <c r="M484" s="26"/>
      <c r="N484" s="19">
        <f>(((H484+1-G484)*(H484*1.02+10)/10*((I484+4)/3+0.075*(MIN(I484+6,9)/3*(MIN(MAX(H484-G484-1,0),1)))+0.0625*(MIN(I484+6,9)/3*(MIN(MAX(H484-G484-2,0),1)))+0.05*(MIN(I484+6,9)/3*(MIN(MAX(H484-G484-3,0),1))))+(J484+1-G484)*(J484*1.01+10)/10)*((K484*1.003-0.6)/4)*((L484+4)/5))*(1+(M484-2.5)/12.5)*100/$T$4</f>
        <v>-0.22746143851119785</v>
      </c>
      <c r="O484" s="17"/>
    </row>
    <row r="485" spans="2:15" ht="14.25">
      <c r="B485" s="24">
        <v>482</v>
      </c>
      <c r="C485" s="21"/>
      <c r="D485" s="14"/>
      <c r="E485" s="14"/>
      <c r="F485" s="12"/>
      <c r="G485" s="25"/>
      <c r="H485" s="25"/>
      <c r="I485" s="25"/>
      <c r="J485" s="25"/>
      <c r="K485" s="25"/>
      <c r="L485" s="25"/>
      <c r="M485" s="25"/>
      <c r="N485" s="19">
        <f>(((H485+1-G485)*(H485*1.02+10)/10*((I485+4)/3+0.075*(MIN(I485+6,9)/3*(MIN(MAX(H485-G485-1,0),1)))+0.0625*(MIN(I485+6,9)/3*(MIN(MAX(H485-G485-2,0),1)))+0.05*(MIN(I485+6,9)/3*(MIN(MAX(H485-G485-3,0),1))))+(J485+1-G485)*(J485*1.01+10)/10)*((K485*1.003-0.6)/4)*((L485+4)/5))*(1+(M485-2.5)/12.5)*100/$T$4</f>
        <v>-0.22746143851119785</v>
      </c>
      <c r="O485" s="17"/>
    </row>
    <row r="486" spans="2:15" ht="14.25">
      <c r="B486" s="24">
        <v>483</v>
      </c>
      <c r="C486" s="21"/>
      <c r="D486" s="14"/>
      <c r="E486" s="14"/>
      <c r="F486" s="12"/>
      <c r="G486" s="25"/>
      <c r="H486" s="25"/>
      <c r="I486" s="25"/>
      <c r="J486" s="25"/>
      <c r="K486" s="25"/>
      <c r="L486" s="26"/>
      <c r="M486" s="26"/>
      <c r="N486" s="19">
        <f>(((H486+1-G486)*(H486*1.02+10)/10*((I486+4)/3+0.075*(MIN(I486+6,9)/3*(MIN(MAX(H486-G486-1,0),1)))+0.0625*(MIN(I486+6,9)/3*(MIN(MAX(H486-G486-2,0),1)))+0.05*(MIN(I486+6,9)/3*(MIN(MAX(H486-G486-3,0),1))))+(J486+1-G486)*(J486*1.01+10)/10)*((K486*1.003-0.6)/4)*((L486+4)/5))*(1+(M486-2.5)/12.5)*100/$T$4</f>
        <v>-0.22746143851119785</v>
      </c>
      <c r="O486" s="17"/>
    </row>
    <row r="487" spans="2:15" ht="14.25">
      <c r="B487" s="24">
        <v>484</v>
      </c>
      <c r="C487" s="21"/>
      <c r="D487" s="14"/>
      <c r="E487" s="14"/>
      <c r="F487" s="12"/>
      <c r="G487" s="25"/>
      <c r="H487" s="25"/>
      <c r="I487" s="25"/>
      <c r="J487" s="25"/>
      <c r="K487" s="25"/>
      <c r="L487" s="25"/>
      <c r="M487" s="25"/>
      <c r="N487" s="19">
        <f>(((H487+1-G487)*(H487*1.02+10)/10*((I487+4)/3+0.075*(MIN(I487+6,9)/3*(MIN(MAX(H487-G487-1,0),1)))+0.0625*(MIN(I487+6,9)/3*(MIN(MAX(H487-G487-2,0),1)))+0.05*(MIN(I487+6,9)/3*(MIN(MAX(H487-G487-3,0),1))))+(J487+1-G487)*(J487*1.01+10)/10)*((K487*1.003-0.6)/4)*((L487+4)/5))*(1+(M487-2.5)/12.5)*100/$T$4</f>
        <v>-0.22746143851119785</v>
      </c>
      <c r="O487" s="17"/>
    </row>
    <row r="488" spans="2:15" ht="14.25">
      <c r="B488" s="24">
        <v>485</v>
      </c>
      <c r="C488" s="21"/>
      <c r="D488" s="14"/>
      <c r="E488" s="14"/>
      <c r="F488" s="12"/>
      <c r="G488" s="25"/>
      <c r="H488" s="25"/>
      <c r="I488" s="25"/>
      <c r="J488" s="25"/>
      <c r="K488" s="25"/>
      <c r="L488" s="26"/>
      <c r="M488" s="26"/>
      <c r="N488" s="19">
        <f>(((H488+1-G488)*(H488*1.02+10)/10*((I488+4)/3+0.075*(MIN(I488+6,9)/3*(MIN(MAX(H488-G488-1,0),1)))+0.0625*(MIN(I488+6,9)/3*(MIN(MAX(H488-G488-2,0),1)))+0.05*(MIN(I488+6,9)/3*(MIN(MAX(H488-G488-3,0),1))))+(J488+1-G488)*(J488*1.01+10)/10)*((K488*1.003-0.6)/4)*((L488+4)/5))*(1+(M488-2.5)/12.5)*100/$T$4</f>
        <v>-0.22746143851119785</v>
      </c>
      <c r="O488" s="17"/>
    </row>
    <row r="489" spans="2:15" ht="14.25">
      <c r="B489" s="24">
        <v>486</v>
      </c>
      <c r="C489" s="21"/>
      <c r="D489" s="14"/>
      <c r="E489" s="14"/>
      <c r="F489" s="12"/>
      <c r="G489" s="25"/>
      <c r="H489" s="25"/>
      <c r="I489" s="25"/>
      <c r="J489" s="25"/>
      <c r="K489" s="25"/>
      <c r="L489" s="25"/>
      <c r="M489" s="25"/>
      <c r="N489" s="19">
        <f>(((H489+1-G489)*(H489*1.02+10)/10*((I489+4)/3+0.075*(MIN(I489+6,9)/3*(MIN(MAX(H489-G489-1,0),1)))+0.0625*(MIN(I489+6,9)/3*(MIN(MAX(H489-G489-2,0),1)))+0.05*(MIN(I489+6,9)/3*(MIN(MAX(H489-G489-3,0),1))))+(J489+1-G489)*(J489*1.01+10)/10)*((K489*1.003-0.6)/4)*((L489+4)/5))*(1+(M489-2.5)/12.5)*100/$T$4</f>
        <v>-0.22746143851119785</v>
      </c>
      <c r="O489" s="17"/>
    </row>
    <row r="490" spans="2:15" ht="14.25">
      <c r="B490" s="24">
        <v>487</v>
      </c>
      <c r="C490" s="21"/>
      <c r="D490" s="14"/>
      <c r="E490" s="14"/>
      <c r="F490" s="12"/>
      <c r="G490" s="25"/>
      <c r="H490" s="25"/>
      <c r="I490" s="25"/>
      <c r="J490" s="25"/>
      <c r="K490" s="25"/>
      <c r="L490" s="26"/>
      <c r="M490" s="26"/>
      <c r="N490" s="19">
        <f>(((H490+1-G490)*(H490*1.02+10)/10*((I490+4)/3+0.075*(MIN(I490+6,9)/3*(MIN(MAX(H490-G490-1,0),1)))+0.0625*(MIN(I490+6,9)/3*(MIN(MAX(H490-G490-2,0),1)))+0.05*(MIN(I490+6,9)/3*(MIN(MAX(H490-G490-3,0),1))))+(J490+1-G490)*(J490*1.01+10)/10)*((K490*1.003-0.6)/4)*((L490+4)/5))*(1+(M490-2.5)/12.5)*100/$T$4</f>
        <v>-0.22746143851119785</v>
      </c>
      <c r="O490" s="17"/>
    </row>
    <row r="491" spans="2:15" ht="14.25">
      <c r="B491" s="24">
        <v>488</v>
      </c>
      <c r="C491" s="21"/>
      <c r="D491" s="14"/>
      <c r="E491" s="14"/>
      <c r="F491" s="12"/>
      <c r="G491" s="25"/>
      <c r="H491" s="25"/>
      <c r="I491" s="25"/>
      <c r="J491" s="25"/>
      <c r="K491" s="25"/>
      <c r="L491" s="25"/>
      <c r="M491" s="25"/>
      <c r="N491" s="19">
        <f>(((H491+1-G491)*(H491*1.02+10)/10*((I491+4)/3+0.075*(MIN(I491+6,9)/3*(MIN(MAX(H491-G491-1,0),1)))+0.0625*(MIN(I491+6,9)/3*(MIN(MAX(H491-G491-2,0),1)))+0.05*(MIN(I491+6,9)/3*(MIN(MAX(H491-G491-3,0),1))))+(J491+1-G491)*(J491*1.01+10)/10)*((K491*1.003-0.6)/4)*((L491+4)/5))*(1+(M491-2.5)/12.5)*100/$T$4</f>
        <v>-0.22746143851119785</v>
      </c>
      <c r="O491" s="17"/>
    </row>
    <row r="492" spans="2:15" ht="14.25">
      <c r="B492" s="24">
        <v>489</v>
      </c>
      <c r="C492" s="21"/>
      <c r="D492" s="14"/>
      <c r="E492" s="14"/>
      <c r="F492" s="12"/>
      <c r="G492" s="25"/>
      <c r="H492" s="25"/>
      <c r="I492" s="25"/>
      <c r="J492" s="25"/>
      <c r="K492" s="25"/>
      <c r="L492" s="26"/>
      <c r="M492" s="26"/>
      <c r="N492" s="19">
        <f>(((H492+1-G492)*(H492*1.02+10)/10*((I492+4)/3+0.075*(MIN(I492+6,9)/3*(MIN(MAX(H492-G492-1,0),1)))+0.0625*(MIN(I492+6,9)/3*(MIN(MAX(H492-G492-2,0),1)))+0.05*(MIN(I492+6,9)/3*(MIN(MAX(H492-G492-3,0),1))))+(J492+1-G492)*(J492*1.01+10)/10)*((K492*1.003-0.6)/4)*((L492+4)/5))*(1+(M492-2.5)/12.5)*100/$T$4</f>
        <v>-0.22746143851119785</v>
      </c>
      <c r="O492" s="17"/>
    </row>
    <row r="493" spans="2:15" ht="14.25">
      <c r="B493" s="24">
        <v>490</v>
      </c>
      <c r="C493" s="21"/>
      <c r="D493" s="14"/>
      <c r="E493" s="14"/>
      <c r="F493" s="12"/>
      <c r="G493" s="25"/>
      <c r="H493" s="25"/>
      <c r="I493" s="25"/>
      <c r="J493" s="25"/>
      <c r="K493" s="25"/>
      <c r="L493" s="25"/>
      <c r="M493" s="25"/>
      <c r="N493" s="19">
        <f>(((H493+1-G493)*(H493*1.02+10)/10*((I493+4)/3+0.075*(MIN(I493+6,9)/3*(MIN(MAX(H493-G493-1,0),1)))+0.0625*(MIN(I493+6,9)/3*(MIN(MAX(H493-G493-2,0),1)))+0.05*(MIN(I493+6,9)/3*(MIN(MAX(H493-G493-3,0),1))))+(J493+1-G493)*(J493*1.01+10)/10)*((K493*1.003-0.6)/4)*((L493+4)/5))*(1+(M493-2.5)/12.5)*100/$T$4</f>
        <v>-0.22746143851119785</v>
      </c>
      <c r="O493" s="17"/>
    </row>
    <row r="494" spans="2:15" ht="14.25">
      <c r="B494" s="24">
        <v>491</v>
      </c>
      <c r="C494" s="21"/>
      <c r="D494" s="14"/>
      <c r="E494" s="14"/>
      <c r="F494" s="12"/>
      <c r="G494" s="25"/>
      <c r="H494" s="25"/>
      <c r="I494" s="25"/>
      <c r="J494" s="25"/>
      <c r="K494" s="25"/>
      <c r="L494" s="26"/>
      <c r="M494" s="26"/>
      <c r="N494" s="19">
        <f>(((H494+1-G494)*(H494*1.02+10)/10*((I494+4)/3+0.075*(MIN(I494+6,9)/3*(MIN(MAX(H494-G494-1,0),1)))+0.0625*(MIN(I494+6,9)/3*(MIN(MAX(H494-G494-2,0),1)))+0.05*(MIN(I494+6,9)/3*(MIN(MAX(H494-G494-3,0),1))))+(J494+1-G494)*(J494*1.01+10)/10)*((K494*1.003-0.6)/4)*((L494+4)/5))*(1+(M494-2.5)/12.5)*100/$T$4</f>
        <v>-0.22746143851119785</v>
      </c>
      <c r="O494" s="17"/>
    </row>
    <row r="495" spans="2:15" ht="14.25">
      <c r="B495" s="24">
        <v>492</v>
      </c>
      <c r="C495" s="21"/>
      <c r="D495" s="14"/>
      <c r="E495" s="14"/>
      <c r="F495" s="12"/>
      <c r="G495" s="25"/>
      <c r="H495" s="25"/>
      <c r="I495" s="25"/>
      <c r="J495" s="25"/>
      <c r="K495" s="25"/>
      <c r="L495" s="25"/>
      <c r="M495" s="25"/>
      <c r="N495" s="19">
        <f>(((H495+1-G495)*(H495*1.02+10)/10*((I495+4)/3+0.075*(MIN(I495+6,9)/3*(MIN(MAX(H495-G495-1,0),1)))+0.0625*(MIN(I495+6,9)/3*(MIN(MAX(H495-G495-2,0),1)))+0.05*(MIN(I495+6,9)/3*(MIN(MAX(H495-G495-3,0),1))))+(J495+1-G495)*(J495*1.01+10)/10)*((K495*1.003-0.6)/4)*((L495+4)/5))*(1+(M495-2.5)/12.5)*100/$T$4</f>
        <v>-0.22746143851119785</v>
      </c>
      <c r="O495" s="17"/>
    </row>
    <row r="496" spans="2:15" ht="14.25">
      <c r="B496" s="24">
        <v>493</v>
      </c>
      <c r="C496" s="21"/>
      <c r="D496" s="14"/>
      <c r="E496" s="14"/>
      <c r="F496" s="12"/>
      <c r="G496" s="25"/>
      <c r="H496" s="25"/>
      <c r="I496" s="25"/>
      <c r="J496" s="25"/>
      <c r="K496" s="25"/>
      <c r="L496" s="26"/>
      <c r="M496" s="26"/>
      <c r="N496" s="19">
        <f>(((H496+1-G496)*(H496*1.02+10)/10*((I496+4)/3+0.075*(MIN(I496+6,9)/3*(MIN(MAX(H496-G496-1,0),1)))+0.0625*(MIN(I496+6,9)/3*(MIN(MAX(H496-G496-2,0),1)))+0.05*(MIN(I496+6,9)/3*(MIN(MAX(H496-G496-3,0),1))))+(J496+1-G496)*(J496*1.01+10)/10)*((K496*1.003-0.6)/4)*((L496+4)/5))*(1+(M496-2.5)/12.5)*100/$T$4</f>
        <v>-0.22746143851119785</v>
      </c>
      <c r="O496" s="17"/>
    </row>
    <row r="497" spans="2:15" ht="14.25">
      <c r="B497" s="24">
        <v>494</v>
      </c>
      <c r="C497" s="21"/>
      <c r="D497" s="14"/>
      <c r="E497" s="14"/>
      <c r="F497" s="12"/>
      <c r="G497" s="25"/>
      <c r="H497" s="25"/>
      <c r="I497" s="25"/>
      <c r="J497" s="25"/>
      <c r="K497" s="25"/>
      <c r="L497" s="25"/>
      <c r="M497" s="25"/>
      <c r="N497" s="19">
        <f>(((H497+1-G497)*(H497*1.02+10)/10*((I497+4)/3+0.075*(MIN(I497+6,9)/3*(MIN(MAX(H497-G497-1,0),1)))+0.0625*(MIN(I497+6,9)/3*(MIN(MAX(H497-G497-2,0),1)))+0.05*(MIN(I497+6,9)/3*(MIN(MAX(H497-G497-3,0),1))))+(J497+1-G497)*(J497*1.01+10)/10)*((K497*1.003-0.6)/4)*((L497+4)/5))*(1+(M497-2.5)/12.5)*100/$T$4</f>
        <v>-0.22746143851119785</v>
      </c>
      <c r="O497" s="17"/>
    </row>
    <row r="498" spans="2:15" ht="14.25">
      <c r="B498" s="24">
        <v>495</v>
      </c>
      <c r="C498" s="21"/>
      <c r="D498" s="14"/>
      <c r="E498" s="14"/>
      <c r="F498" s="12"/>
      <c r="G498" s="25"/>
      <c r="H498" s="25"/>
      <c r="I498" s="25"/>
      <c r="J498" s="25"/>
      <c r="K498" s="25"/>
      <c r="L498" s="26"/>
      <c r="M498" s="26"/>
      <c r="N498" s="19">
        <f>(((H498+1-G498)*(H498*1.02+10)/10*((I498+4)/3+0.075*(MIN(I498+6,9)/3*(MIN(MAX(H498-G498-1,0),1)))+0.0625*(MIN(I498+6,9)/3*(MIN(MAX(H498-G498-2,0),1)))+0.05*(MIN(I498+6,9)/3*(MIN(MAX(H498-G498-3,0),1))))+(J498+1-G498)*(J498*1.01+10)/10)*((K498*1.003-0.6)/4)*((L498+4)/5))*(1+(M498-2.5)/12.5)*100/$T$4</f>
        <v>-0.22746143851119785</v>
      </c>
      <c r="O498" s="17"/>
    </row>
    <row r="499" spans="2:15" ht="14.25">
      <c r="B499" s="24">
        <v>496</v>
      </c>
      <c r="C499" s="21"/>
      <c r="D499" s="14"/>
      <c r="E499" s="14"/>
      <c r="F499" s="12"/>
      <c r="G499" s="25"/>
      <c r="H499" s="25"/>
      <c r="I499" s="25"/>
      <c r="J499" s="25"/>
      <c r="K499" s="25"/>
      <c r="L499" s="25"/>
      <c r="M499" s="25"/>
      <c r="N499" s="19">
        <f>(((H499+1-G499)*(H499*1.02+10)/10*((I499+4)/3+0.075*(MIN(I499+6,9)/3*(MIN(MAX(H499-G499-1,0),1)))+0.0625*(MIN(I499+6,9)/3*(MIN(MAX(H499-G499-2,0),1)))+0.05*(MIN(I499+6,9)/3*(MIN(MAX(H499-G499-3,0),1))))+(J499+1-G499)*(J499*1.01+10)/10)*((K499*1.003-0.6)/4)*((L499+4)/5))*(1+(M499-2.5)/12.5)*100/$T$4</f>
        <v>-0.22746143851119785</v>
      </c>
      <c r="O499" s="17"/>
    </row>
    <row r="500" spans="2:15" ht="14.25">
      <c r="B500" s="24">
        <v>497</v>
      </c>
      <c r="C500" s="21"/>
      <c r="D500" s="14"/>
      <c r="E500" s="14"/>
      <c r="F500" s="12"/>
      <c r="G500" s="25"/>
      <c r="H500" s="25"/>
      <c r="I500" s="25"/>
      <c r="J500" s="25"/>
      <c r="K500" s="25"/>
      <c r="L500" s="26"/>
      <c r="M500" s="26"/>
      <c r="N500" s="19">
        <f>(((H500+1-G500)*(H500*1.02+10)/10*((I500+4)/3+0.075*(MIN(I500+6,9)/3*(MIN(MAX(H500-G500-1,0),1)))+0.0625*(MIN(I500+6,9)/3*(MIN(MAX(H500-G500-2,0),1)))+0.05*(MIN(I500+6,9)/3*(MIN(MAX(H500-G500-3,0),1))))+(J500+1-G500)*(J500*1.01+10)/10)*((K500*1.003-0.6)/4)*((L500+4)/5))*(1+(M500-2.5)/12.5)*100/$T$4</f>
        <v>-0.22746143851119785</v>
      </c>
      <c r="O500" s="17"/>
    </row>
    <row r="501" spans="2:15" ht="14.25">
      <c r="B501" s="24">
        <v>498</v>
      </c>
      <c r="C501" s="21"/>
      <c r="D501" s="14"/>
      <c r="E501" s="14"/>
      <c r="F501" s="12"/>
      <c r="G501" s="25"/>
      <c r="H501" s="25"/>
      <c r="I501" s="25"/>
      <c r="J501" s="25"/>
      <c r="K501" s="25"/>
      <c r="L501" s="25"/>
      <c r="M501" s="25"/>
      <c r="N501" s="19">
        <f>(((H501+1-G501)*(H501*1.02+10)/10*((I501+4)/3+0.075*(MIN(I501+6,9)/3*(MIN(MAX(H501-G501-1,0),1)))+0.0625*(MIN(I501+6,9)/3*(MIN(MAX(H501-G501-2,0),1)))+0.05*(MIN(I501+6,9)/3*(MIN(MAX(H501-G501-3,0),1))))+(J501+1-G501)*(J501*1.01+10)/10)*((K501*1.003-0.6)/4)*((L501+4)/5))*(1+(M501-2.5)/12.5)*100/$T$4</f>
        <v>-0.22746143851119785</v>
      </c>
      <c r="O501" s="17"/>
    </row>
    <row r="502" spans="2:15" ht="14.25">
      <c r="B502" s="24">
        <v>499</v>
      </c>
      <c r="C502" s="21"/>
      <c r="D502" s="14"/>
      <c r="E502" s="14"/>
      <c r="F502" s="12"/>
      <c r="G502" s="25"/>
      <c r="H502" s="25"/>
      <c r="I502" s="25"/>
      <c r="J502" s="25"/>
      <c r="K502" s="25"/>
      <c r="L502" s="26"/>
      <c r="M502" s="26"/>
      <c r="N502" s="19">
        <f>(((H502+1-G502)*(H502*1.02+10)/10*((I502+4)/3+0.075*(MIN(I502+6,9)/3*(MIN(MAX(H502-G502-1,0),1)))+0.0625*(MIN(I502+6,9)/3*(MIN(MAX(H502-G502-2,0),1)))+0.05*(MIN(I502+6,9)/3*(MIN(MAX(H502-G502-3,0),1))))+(J502+1-G502)*(J502*1.01+10)/10)*((K502*1.003-0.6)/4)*((L502+4)/5))*(1+(M502-2.5)/12.5)*100/$T$4</f>
        <v>-0.22746143851119785</v>
      </c>
      <c r="O502" s="17"/>
    </row>
    <row r="503" spans="2:15" ht="14.25">
      <c r="B503" s="24">
        <v>500</v>
      </c>
      <c r="C503" s="21"/>
      <c r="D503" s="14"/>
      <c r="E503" s="14"/>
      <c r="F503" s="12"/>
      <c r="G503" s="25"/>
      <c r="H503" s="25"/>
      <c r="I503" s="25"/>
      <c r="J503" s="25"/>
      <c r="K503" s="25"/>
      <c r="L503" s="25"/>
      <c r="M503" s="25"/>
      <c r="N503" s="19">
        <f>(((H503+1-G503)*(H503*1.02+10)/10*((I503+4)/3+0.075*(MIN(I503+6,9)/3*(MIN(MAX(H503-G503-1,0),1)))+0.0625*(MIN(I503+6,9)/3*(MIN(MAX(H503-G503-2,0),1)))+0.05*(MIN(I503+6,9)/3*(MIN(MAX(H503-G503-3,0),1))))+(J503+1-G503)*(J503*1.01+10)/10)*((K503*1.003-0.6)/4)*((L503+4)/5))*(1+(M503-2.5)/12.5)*100/$T$4</f>
        <v>-0.22746143851119785</v>
      </c>
      <c r="O503" s="17"/>
    </row>
    <row r="504" spans="2:15" ht="14.25">
      <c r="B504" s="24">
        <v>501</v>
      </c>
      <c r="C504" s="21"/>
      <c r="D504" s="14"/>
      <c r="E504" s="14"/>
      <c r="F504" s="12"/>
      <c r="G504" s="25"/>
      <c r="H504" s="25"/>
      <c r="I504" s="25"/>
      <c r="J504" s="25"/>
      <c r="K504" s="25"/>
      <c r="L504" s="26"/>
      <c r="M504" s="26"/>
      <c r="N504" s="19">
        <f>(((H504+1-G504)*(H504*1.02+10)/10*((I504+4)/3+0.075*(MIN(I504+6,9)/3*(MIN(MAX(H504-G504-1,0),1)))+0.0625*(MIN(I504+6,9)/3*(MIN(MAX(H504-G504-2,0),1)))+0.05*(MIN(I504+6,9)/3*(MIN(MAX(H504-G504-3,0),1))))+(J504+1-G504)*(J504*1.01+10)/10)*((K504*1.003-0.6)/4)*((L504+4)/5))*(1+(M504-2.5)/12.5)*100/$T$4</f>
        <v>-0.22746143851119785</v>
      </c>
      <c r="O504" s="17"/>
    </row>
    <row r="505" spans="2:15" ht="14.25">
      <c r="B505" s="24">
        <v>502</v>
      </c>
      <c r="C505" s="21"/>
      <c r="D505" s="14"/>
      <c r="E505" s="14"/>
      <c r="F505" s="12"/>
      <c r="G505" s="25"/>
      <c r="H505" s="25"/>
      <c r="I505" s="25"/>
      <c r="J505" s="25"/>
      <c r="K505" s="25"/>
      <c r="L505" s="25"/>
      <c r="M505" s="25"/>
      <c r="N505" s="19">
        <f>(((H505+1-G505)*(H505*1.02+10)/10*((I505+4)/3+0.075*(MIN(I505+6,9)/3*(MIN(MAX(H505-G505-1,0),1)))+0.0625*(MIN(I505+6,9)/3*(MIN(MAX(H505-G505-2,0),1)))+0.05*(MIN(I505+6,9)/3*(MIN(MAX(H505-G505-3,0),1))))+(J505+1-G505)*(J505*1.01+10)/10)*((K505*1.003-0.6)/4)*((L505+4)/5))*(1+(M505-2.5)/12.5)*100/$T$4</f>
        <v>-0.22746143851119785</v>
      </c>
      <c r="O505" s="17"/>
    </row>
    <row r="506" spans="2:15" ht="14.25">
      <c r="B506" s="24">
        <v>503</v>
      </c>
      <c r="C506" s="21"/>
      <c r="D506" s="14"/>
      <c r="E506" s="14"/>
      <c r="F506" s="12"/>
      <c r="G506" s="25"/>
      <c r="H506" s="25"/>
      <c r="I506" s="25"/>
      <c r="J506" s="25"/>
      <c r="K506" s="25"/>
      <c r="L506" s="26"/>
      <c r="M506" s="26"/>
      <c r="N506" s="19">
        <f>(((H506+1-G506)*(H506*1.02+10)/10*((I506+4)/3+0.075*(MIN(I506+6,9)/3*(MIN(MAX(H506-G506-1,0),1)))+0.0625*(MIN(I506+6,9)/3*(MIN(MAX(H506-G506-2,0),1)))+0.05*(MIN(I506+6,9)/3*(MIN(MAX(H506-G506-3,0),1))))+(J506+1-G506)*(J506*1.01+10)/10)*((K506*1.003-0.6)/4)*((L506+4)/5))*(1+(M506-2.5)/12.5)*100/$T$4</f>
        <v>-0.22746143851119785</v>
      </c>
      <c r="O506" s="17"/>
    </row>
    <row r="507" spans="2:15" ht="14.25">
      <c r="B507" s="24">
        <v>504</v>
      </c>
      <c r="C507" s="21"/>
      <c r="D507" s="14"/>
      <c r="E507" s="14"/>
      <c r="F507" s="12"/>
      <c r="G507" s="25"/>
      <c r="H507" s="25"/>
      <c r="I507" s="25"/>
      <c r="J507" s="25"/>
      <c r="K507" s="25"/>
      <c r="L507" s="25"/>
      <c r="M507" s="25"/>
      <c r="N507" s="19">
        <f>(((H507+1-G507)*(H507*1.02+10)/10*((I507+4)/3+0.075*(MIN(I507+6,9)/3*(MIN(MAX(H507-G507-1,0),1)))+0.0625*(MIN(I507+6,9)/3*(MIN(MAX(H507-G507-2,0),1)))+0.05*(MIN(I507+6,9)/3*(MIN(MAX(H507-G507-3,0),1))))+(J507+1-G507)*(J507*1.01+10)/10)*((K507*1.003-0.6)/4)*((L507+4)/5))*(1+(M507-2.5)/12.5)*100/$T$4</f>
        <v>-0.22746143851119785</v>
      </c>
      <c r="O507" s="17"/>
    </row>
    <row r="508" spans="2:15" ht="14.25">
      <c r="B508" s="24">
        <v>505</v>
      </c>
      <c r="C508" s="21"/>
      <c r="D508" s="14"/>
      <c r="E508" s="14"/>
      <c r="F508" s="12"/>
      <c r="G508" s="25"/>
      <c r="H508" s="25"/>
      <c r="I508" s="25"/>
      <c r="J508" s="25"/>
      <c r="K508" s="25"/>
      <c r="L508" s="26"/>
      <c r="M508" s="26"/>
      <c r="N508" s="19">
        <f>(((H508+1-G508)*(H508*1.02+10)/10*((I508+4)/3+0.075*(MIN(I508+6,9)/3*(MIN(MAX(H508-G508-1,0),1)))+0.0625*(MIN(I508+6,9)/3*(MIN(MAX(H508-G508-2,0),1)))+0.05*(MIN(I508+6,9)/3*(MIN(MAX(H508-G508-3,0),1))))+(J508+1-G508)*(J508*1.01+10)/10)*((K508*1.003-0.6)/4)*((L508+4)/5))*(1+(M508-2.5)/12.5)*100/$T$4</f>
        <v>-0.22746143851119785</v>
      </c>
      <c r="O508" s="17"/>
    </row>
    <row r="509" spans="2:15" ht="14.25">
      <c r="B509" s="24">
        <v>506</v>
      </c>
      <c r="C509" s="21"/>
      <c r="D509" s="14"/>
      <c r="E509" s="14"/>
      <c r="F509" s="12"/>
      <c r="G509" s="25"/>
      <c r="H509" s="25"/>
      <c r="I509" s="25"/>
      <c r="J509" s="25"/>
      <c r="K509" s="25"/>
      <c r="L509" s="25"/>
      <c r="M509" s="25"/>
      <c r="N509" s="19">
        <f>(((H509+1-G509)*(H509*1.02+10)/10*((I509+4)/3+0.075*(MIN(I509+6,9)/3*(MIN(MAX(H509-G509-1,0),1)))+0.0625*(MIN(I509+6,9)/3*(MIN(MAX(H509-G509-2,0),1)))+0.05*(MIN(I509+6,9)/3*(MIN(MAX(H509-G509-3,0),1))))+(J509+1-G509)*(J509*1.01+10)/10)*((K509*1.003-0.6)/4)*((L509+4)/5))*(1+(M509-2.5)/12.5)*100/$T$4</f>
        <v>-0.22746143851119785</v>
      </c>
      <c r="O509" s="17"/>
    </row>
    <row r="510" spans="2:15" ht="14.25">
      <c r="B510" s="24">
        <v>507</v>
      </c>
      <c r="C510" s="21"/>
      <c r="D510" s="14"/>
      <c r="E510" s="14"/>
      <c r="F510" s="12"/>
      <c r="G510" s="25"/>
      <c r="H510" s="25"/>
      <c r="I510" s="25"/>
      <c r="J510" s="25"/>
      <c r="K510" s="25"/>
      <c r="L510" s="26"/>
      <c r="M510" s="26"/>
      <c r="N510" s="19">
        <f>(((H510+1-G510)*(H510*1.02+10)/10*((I510+4)/3+0.075*(MIN(I510+6,9)/3*(MIN(MAX(H510-G510-1,0),1)))+0.0625*(MIN(I510+6,9)/3*(MIN(MAX(H510-G510-2,0),1)))+0.05*(MIN(I510+6,9)/3*(MIN(MAX(H510-G510-3,0),1))))+(J510+1-G510)*(J510*1.01+10)/10)*((K510*1.003-0.6)/4)*((L510+4)/5))*(1+(M510-2.5)/12.5)*100/$T$4</f>
        <v>-0.22746143851119785</v>
      </c>
      <c r="O510" s="17"/>
    </row>
    <row r="511" spans="2:15" ht="14.25">
      <c r="B511" s="24">
        <v>508</v>
      </c>
      <c r="C511" s="21"/>
      <c r="D511" s="14"/>
      <c r="E511" s="14"/>
      <c r="F511" s="12"/>
      <c r="G511" s="25"/>
      <c r="H511" s="25"/>
      <c r="I511" s="25"/>
      <c r="J511" s="25"/>
      <c r="K511" s="25"/>
      <c r="L511" s="25"/>
      <c r="M511" s="25"/>
      <c r="N511" s="19">
        <f>(((H511+1-G511)*(H511*1.02+10)/10*((I511+4)/3+0.075*(MIN(I511+6,9)/3*(MIN(MAX(H511-G511-1,0),1)))+0.0625*(MIN(I511+6,9)/3*(MIN(MAX(H511-G511-2,0),1)))+0.05*(MIN(I511+6,9)/3*(MIN(MAX(H511-G511-3,0),1))))+(J511+1-G511)*(J511*1.01+10)/10)*((K511*1.003-0.6)/4)*((L511+4)/5))*(1+(M511-2.5)/12.5)*100/$T$4</f>
        <v>-0.22746143851119785</v>
      </c>
      <c r="O511" s="17"/>
    </row>
    <row r="512" spans="2:15" ht="14.25">
      <c r="B512" s="24">
        <v>509</v>
      </c>
      <c r="C512" s="21"/>
      <c r="D512" s="14"/>
      <c r="E512" s="14"/>
      <c r="F512" s="12"/>
      <c r="G512" s="25"/>
      <c r="H512" s="25"/>
      <c r="I512" s="25"/>
      <c r="J512" s="25"/>
      <c r="K512" s="25"/>
      <c r="L512" s="26"/>
      <c r="M512" s="26"/>
      <c r="N512" s="19">
        <f>(((H512+1-G512)*(H512*1.02+10)/10*((I512+4)/3+0.075*(MIN(I512+6,9)/3*(MIN(MAX(H512-G512-1,0),1)))+0.0625*(MIN(I512+6,9)/3*(MIN(MAX(H512-G512-2,0),1)))+0.05*(MIN(I512+6,9)/3*(MIN(MAX(H512-G512-3,0),1))))+(J512+1-G512)*(J512*1.01+10)/10)*((K512*1.003-0.6)/4)*((L512+4)/5))*(1+(M512-2.5)/12.5)*100/$T$4</f>
        <v>-0.22746143851119785</v>
      </c>
      <c r="O512" s="17"/>
    </row>
    <row r="513" spans="2:15" ht="14.25">
      <c r="B513" s="24">
        <v>510</v>
      </c>
      <c r="C513" s="21"/>
      <c r="D513" s="14"/>
      <c r="E513" s="14"/>
      <c r="F513" s="12"/>
      <c r="G513" s="25"/>
      <c r="H513" s="25"/>
      <c r="I513" s="25"/>
      <c r="J513" s="25"/>
      <c r="K513" s="25"/>
      <c r="L513" s="25"/>
      <c r="M513" s="25"/>
      <c r="N513" s="19">
        <f>(((H513+1-G513)*(H513*1.02+10)/10*((I513+4)/3+0.075*(MIN(I513+6,9)/3*(MIN(MAX(H513-G513-1,0),1)))+0.0625*(MIN(I513+6,9)/3*(MIN(MAX(H513-G513-2,0),1)))+0.05*(MIN(I513+6,9)/3*(MIN(MAX(H513-G513-3,0),1))))+(J513+1-G513)*(J513*1.01+10)/10)*((K513*1.003-0.6)/4)*((L513+4)/5))*(1+(M513-2.5)/12.5)*100/$T$4</f>
        <v>-0.22746143851119785</v>
      </c>
      <c r="O513" s="17"/>
    </row>
    <row r="514" spans="2:15" ht="14.25">
      <c r="B514" s="24">
        <v>511</v>
      </c>
      <c r="C514" s="21"/>
      <c r="D514" s="14"/>
      <c r="E514" s="14"/>
      <c r="F514" s="12"/>
      <c r="G514" s="25"/>
      <c r="H514" s="25"/>
      <c r="I514" s="25"/>
      <c r="J514" s="25"/>
      <c r="K514" s="25"/>
      <c r="L514" s="26"/>
      <c r="M514" s="26"/>
      <c r="N514" s="19">
        <f>(((H514+1-G514)*(H514*1.02+10)/10*((I514+4)/3+0.075*(MIN(I514+6,9)/3*(MIN(MAX(H514-G514-1,0),1)))+0.0625*(MIN(I514+6,9)/3*(MIN(MAX(H514-G514-2,0),1)))+0.05*(MIN(I514+6,9)/3*(MIN(MAX(H514-G514-3,0),1))))+(J514+1-G514)*(J514*1.01+10)/10)*((K514*1.003-0.6)/4)*((L514+4)/5))*(1+(M514-2.5)/12.5)*100/$T$4</f>
        <v>-0.22746143851119785</v>
      </c>
      <c r="O514" s="17"/>
    </row>
    <row r="515" spans="2:15" ht="14.25">
      <c r="B515" s="24">
        <v>512</v>
      </c>
      <c r="C515" s="21"/>
      <c r="D515" s="14"/>
      <c r="E515" s="14"/>
      <c r="F515" s="12"/>
      <c r="G515" s="25"/>
      <c r="H515" s="25"/>
      <c r="I515" s="25"/>
      <c r="J515" s="25"/>
      <c r="K515" s="25"/>
      <c r="L515" s="25"/>
      <c r="M515" s="25"/>
      <c r="N515" s="19">
        <f>(((H515+1-G515)*(H515*1.02+10)/10*((I515+4)/3+0.075*(MIN(I515+6,9)/3*(MIN(MAX(H515-G515-1,0),1)))+0.0625*(MIN(I515+6,9)/3*(MIN(MAX(H515-G515-2,0),1)))+0.05*(MIN(I515+6,9)/3*(MIN(MAX(H515-G515-3,0),1))))+(J515+1-G515)*(J515*1.01+10)/10)*((K515*1.003-0.6)/4)*((L515+4)/5))*(1+(M515-2.5)/12.5)*100/$T$4</f>
        <v>-0.22746143851119785</v>
      </c>
      <c r="O515" s="17"/>
    </row>
    <row r="516" spans="2:15" ht="14.25">
      <c r="B516" s="24">
        <v>513</v>
      </c>
      <c r="C516" s="21"/>
      <c r="D516" s="14"/>
      <c r="E516" s="14"/>
      <c r="F516" s="12"/>
      <c r="G516" s="25"/>
      <c r="H516" s="25"/>
      <c r="I516" s="25"/>
      <c r="J516" s="25"/>
      <c r="K516" s="25"/>
      <c r="L516" s="26"/>
      <c r="M516" s="26"/>
      <c r="N516" s="19">
        <f>(((H516+1-G516)*(H516*1.02+10)/10*((I516+4)/3+0.075*(MIN(I516+6,9)/3*(MIN(MAX(H516-G516-1,0),1)))+0.0625*(MIN(I516+6,9)/3*(MIN(MAX(H516-G516-2,0),1)))+0.05*(MIN(I516+6,9)/3*(MIN(MAX(H516-G516-3,0),1))))+(J516+1-G516)*(J516*1.01+10)/10)*((K516*1.003-0.6)/4)*((L516+4)/5))*(1+(M516-2.5)/12.5)*100/$T$4</f>
        <v>-0.22746143851119785</v>
      </c>
      <c r="O516" s="17"/>
    </row>
    <row r="517" spans="2:15" ht="14.25">
      <c r="B517" s="24">
        <v>514</v>
      </c>
      <c r="C517" s="21"/>
      <c r="D517" s="14"/>
      <c r="E517" s="14"/>
      <c r="F517" s="12"/>
      <c r="G517" s="25"/>
      <c r="H517" s="25"/>
      <c r="I517" s="25"/>
      <c r="J517" s="25"/>
      <c r="K517" s="25"/>
      <c r="L517" s="25"/>
      <c r="M517" s="25"/>
      <c r="N517" s="19">
        <f>(((H517+1-G517)*(H517*1.02+10)/10*((I517+4)/3+0.075*(MIN(I517+6,9)/3*(MIN(MAX(H517-G517-1,0),1)))+0.0625*(MIN(I517+6,9)/3*(MIN(MAX(H517-G517-2,0),1)))+0.05*(MIN(I517+6,9)/3*(MIN(MAX(H517-G517-3,0),1))))+(J517+1-G517)*(J517*1.01+10)/10)*((K517*1.003-0.6)/4)*((L517+4)/5))*(1+(M517-2.5)/12.5)*100/$T$4</f>
        <v>-0.22746143851119785</v>
      </c>
      <c r="O517" s="17"/>
    </row>
    <row r="518" spans="2:15" ht="14.25">
      <c r="B518" s="24">
        <v>515</v>
      </c>
      <c r="C518" s="21"/>
      <c r="D518" s="14"/>
      <c r="E518" s="14"/>
      <c r="F518" s="12"/>
      <c r="G518" s="25"/>
      <c r="H518" s="25"/>
      <c r="I518" s="25"/>
      <c r="J518" s="25"/>
      <c r="K518" s="25"/>
      <c r="L518" s="26"/>
      <c r="M518" s="26"/>
      <c r="N518" s="19">
        <f>(((H518+1-G518)*(H518*1.02+10)/10*((I518+4)/3+0.075*(MIN(I518+6,9)/3*(MIN(MAX(H518-G518-1,0),1)))+0.0625*(MIN(I518+6,9)/3*(MIN(MAX(H518-G518-2,0),1)))+0.05*(MIN(I518+6,9)/3*(MIN(MAX(H518-G518-3,0),1))))+(J518+1-G518)*(J518*1.01+10)/10)*((K518*1.003-0.6)/4)*((L518+4)/5))*(1+(M518-2.5)/12.5)*100/$T$4</f>
        <v>-0.22746143851119785</v>
      </c>
      <c r="O518" s="17"/>
    </row>
    <row r="519" spans="2:15" ht="14.25">
      <c r="B519" s="24">
        <v>516</v>
      </c>
      <c r="C519" s="21"/>
      <c r="D519" s="14"/>
      <c r="E519" s="14"/>
      <c r="F519" s="12"/>
      <c r="G519" s="25"/>
      <c r="H519" s="25"/>
      <c r="I519" s="25"/>
      <c r="J519" s="25"/>
      <c r="K519" s="25"/>
      <c r="L519" s="25"/>
      <c r="M519" s="25"/>
      <c r="N519" s="19">
        <f>(((H519+1-G519)*(H519*1.02+10)/10*((I519+4)/3+0.075*(MIN(I519+6,9)/3*(MIN(MAX(H519-G519-1,0),1)))+0.0625*(MIN(I519+6,9)/3*(MIN(MAX(H519-G519-2,0),1)))+0.05*(MIN(I519+6,9)/3*(MIN(MAX(H519-G519-3,0),1))))+(J519+1-G519)*(J519*1.01+10)/10)*((K519*1.003-0.6)/4)*((L519+4)/5))*(1+(M519-2.5)/12.5)*100/$T$4</f>
        <v>-0.22746143851119785</v>
      </c>
      <c r="O519" s="17"/>
    </row>
    <row r="520" spans="2:15" ht="14.25">
      <c r="B520" s="24">
        <v>517</v>
      </c>
      <c r="C520" s="21"/>
      <c r="D520" s="14"/>
      <c r="E520" s="14"/>
      <c r="F520" s="12"/>
      <c r="G520" s="25"/>
      <c r="H520" s="25"/>
      <c r="I520" s="25"/>
      <c r="J520" s="25"/>
      <c r="K520" s="25"/>
      <c r="L520" s="26"/>
      <c r="M520" s="26"/>
      <c r="N520" s="19">
        <f>(((H520+1-G520)*(H520*1.02+10)/10*((I520+4)/3+0.075*(MIN(I520+6,9)/3*(MIN(MAX(H520-G520-1,0),1)))+0.0625*(MIN(I520+6,9)/3*(MIN(MAX(H520-G520-2,0),1)))+0.05*(MIN(I520+6,9)/3*(MIN(MAX(H520-G520-3,0),1))))+(J520+1-G520)*(J520*1.01+10)/10)*((K520*1.003-0.6)/4)*((L520+4)/5))*(1+(M520-2.5)/12.5)*100/$T$4</f>
        <v>-0.22746143851119785</v>
      </c>
      <c r="O520" s="17"/>
    </row>
    <row r="521" spans="2:15" ht="14.25">
      <c r="B521" s="24">
        <v>518</v>
      </c>
      <c r="C521" s="21"/>
      <c r="D521" s="14"/>
      <c r="E521" s="14"/>
      <c r="F521" s="12"/>
      <c r="G521" s="25"/>
      <c r="H521" s="25"/>
      <c r="I521" s="25"/>
      <c r="J521" s="25"/>
      <c r="K521" s="25"/>
      <c r="L521" s="25"/>
      <c r="M521" s="25"/>
      <c r="N521" s="19">
        <f>(((H521+1-G521)*(H521*1.02+10)/10*((I521+4)/3+0.075*(MIN(I521+6,9)/3*(MIN(MAX(H521-G521-1,0),1)))+0.0625*(MIN(I521+6,9)/3*(MIN(MAX(H521-G521-2,0),1)))+0.05*(MIN(I521+6,9)/3*(MIN(MAX(H521-G521-3,0),1))))+(J521+1-G521)*(J521*1.01+10)/10)*((K521*1.003-0.6)/4)*((L521+4)/5))*(1+(M521-2.5)/12.5)*100/$T$4</f>
        <v>-0.22746143851119785</v>
      </c>
      <c r="O521" s="17"/>
    </row>
    <row r="522" spans="2:15" ht="14.25">
      <c r="B522" s="24">
        <v>519</v>
      </c>
      <c r="C522" s="21"/>
      <c r="D522" s="14"/>
      <c r="E522" s="14"/>
      <c r="F522" s="12"/>
      <c r="G522" s="25"/>
      <c r="H522" s="25"/>
      <c r="I522" s="25"/>
      <c r="J522" s="25"/>
      <c r="K522" s="25"/>
      <c r="L522" s="26"/>
      <c r="M522" s="26"/>
      <c r="N522" s="19">
        <f>(((H522+1-G522)*(H522*1.02+10)/10*((I522+4)/3+0.075*(MIN(I522+6,9)/3*(MIN(MAX(H522-G522-1,0),1)))+0.0625*(MIN(I522+6,9)/3*(MIN(MAX(H522-G522-2,0),1)))+0.05*(MIN(I522+6,9)/3*(MIN(MAX(H522-G522-3,0),1))))+(J522+1-G522)*(J522*1.01+10)/10)*((K522*1.003-0.6)/4)*((L522+4)/5))*(1+(M522-2.5)/12.5)*100/$T$4</f>
        <v>-0.22746143851119785</v>
      </c>
      <c r="O522" s="17"/>
    </row>
    <row r="523" spans="2:15" ht="14.25">
      <c r="B523" s="24">
        <v>520</v>
      </c>
      <c r="C523" s="21"/>
      <c r="D523" s="14"/>
      <c r="E523" s="14"/>
      <c r="F523" s="12"/>
      <c r="G523" s="25"/>
      <c r="H523" s="25"/>
      <c r="I523" s="25"/>
      <c r="J523" s="25"/>
      <c r="K523" s="25"/>
      <c r="L523" s="25"/>
      <c r="M523" s="25"/>
      <c r="N523" s="19">
        <f>(((H523+1-G523)*(H523*1.02+10)/10*((I523+4)/3+0.075*(MIN(I523+6,9)/3*(MIN(MAX(H523-G523-1,0),1)))+0.0625*(MIN(I523+6,9)/3*(MIN(MAX(H523-G523-2,0),1)))+0.05*(MIN(I523+6,9)/3*(MIN(MAX(H523-G523-3,0),1))))+(J523+1-G523)*(J523*1.01+10)/10)*((K523*1.003-0.6)/4)*((L523+4)/5))*(1+(M523-2.5)/12.5)*100/$T$4</f>
        <v>-0.22746143851119785</v>
      </c>
      <c r="O523" s="17"/>
    </row>
    <row r="524" spans="2:15" ht="14.25">
      <c r="B524" s="24">
        <v>521</v>
      </c>
      <c r="C524" s="21"/>
      <c r="D524" s="14"/>
      <c r="E524" s="14"/>
      <c r="F524" s="12"/>
      <c r="G524" s="25"/>
      <c r="H524" s="25"/>
      <c r="I524" s="25"/>
      <c r="J524" s="25"/>
      <c r="K524" s="25"/>
      <c r="L524" s="26"/>
      <c r="M524" s="26"/>
      <c r="N524" s="19">
        <f>(((H524+1-G524)*(H524*1.02+10)/10*((I524+4)/3+0.075*(MIN(I524+6,9)/3*(MIN(MAX(H524-G524-1,0),1)))+0.0625*(MIN(I524+6,9)/3*(MIN(MAX(H524-G524-2,0),1)))+0.05*(MIN(I524+6,9)/3*(MIN(MAX(H524-G524-3,0),1))))+(J524+1-G524)*(J524*1.01+10)/10)*((K524*1.003-0.6)/4)*((L524+4)/5))*(1+(M524-2.5)/12.5)*100/$T$4</f>
        <v>-0.22746143851119785</v>
      </c>
      <c r="O524" s="17"/>
    </row>
    <row r="525" spans="2:15" ht="14.25">
      <c r="B525" s="24">
        <v>522</v>
      </c>
      <c r="C525" s="21"/>
      <c r="D525" s="14"/>
      <c r="E525" s="14"/>
      <c r="F525" s="12"/>
      <c r="G525" s="25"/>
      <c r="H525" s="25"/>
      <c r="I525" s="25"/>
      <c r="J525" s="25"/>
      <c r="K525" s="25"/>
      <c r="L525" s="25"/>
      <c r="M525" s="25"/>
      <c r="N525" s="19">
        <f>(((H525+1-G525)*(H525*1.02+10)/10*((I525+4)/3+0.075*(MIN(I525+6,9)/3*(MIN(MAX(H525-G525-1,0),1)))+0.0625*(MIN(I525+6,9)/3*(MIN(MAX(H525-G525-2,0),1)))+0.05*(MIN(I525+6,9)/3*(MIN(MAX(H525-G525-3,0),1))))+(J525+1-G525)*(J525*1.01+10)/10)*((K525*1.003-0.6)/4)*((L525+4)/5))*(1+(M525-2.5)/12.5)*100/$T$4</f>
        <v>-0.22746143851119785</v>
      </c>
      <c r="O525" s="17"/>
    </row>
    <row r="526" spans="2:15" ht="14.25">
      <c r="B526" s="24">
        <v>523</v>
      </c>
      <c r="C526" s="21"/>
      <c r="D526" s="14"/>
      <c r="E526" s="14"/>
      <c r="F526" s="12"/>
      <c r="G526" s="25"/>
      <c r="H526" s="25"/>
      <c r="I526" s="25"/>
      <c r="J526" s="25"/>
      <c r="K526" s="25"/>
      <c r="L526" s="26"/>
      <c r="M526" s="26"/>
      <c r="N526" s="19">
        <f>(((H526+1-G526)*(H526*1.02+10)/10*((I526+4)/3+0.075*(MIN(I526+6,9)/3*(MIN(MAX(H526-G526-1,0),1)))+0.0625*(MIN(I526+6,9)/3*(MIN(MAX(H526-G526-2,0),1)))+0.05*(MIN(I526+6,9)/3*(MIN(MAX(H526-G526-3,0),1))))+(J526+1-G526)*(J526*1.01+10)/10)*((K526*1.003-0.6)/4)*((L526+4)/5))*(1+(M526-2.5)/12.5)*100/$T$4</f>
        <v>-0.22746143851119785</v>
      </c>
      <c r="O526" s="17"/>
    </row>
    <row r="527" spans="2:15" ht="14.25">
      <c r="B527" s="24">
        <v>524</v>
      </c>
      <c r="C527" s="21"/>
      <c r="D527" s="14"/>
      <c r="E527" s="14"/>
      <c r="F527" s="12"/>
      <c r="G527" s="25"/>
      <c r="H527" s="25"/>
      <c r="I527" s="25"/>
      <c r="J527" s="25"/>
      <c r="K527" s="25"/>
      <c r="L527" s="25"/>
      <c r="M527" s="25"/>
      <c r="N527" s="19">
        <f>(((H527+1-G527)*(H527*1.02+10)/10*((I527+4)/3+0.075*(MIN(I527+6,9)/3*(MIN(MAX(H527-G527-1,0),1)))+0.0625*(MIN(I527+6,9)/3*(MIN(MAX(H527-G527-2,0),1)))+0.05*(MIN(I527+6,9)/3*(MIN(MAX(H527-G527-3,0),1))))+(J527+1-G527)*(J527*1.01+10)/10)*((K527*1.003-0.6)/4)*((L527+4)/5))*(1+(M527-2.5)/12.5)*100/$T$4</f>
        <v>-0.22746143851119785</v>
      </c>
      <c r="O527" s="17"/>
    </row>
    <row r="528" spans="2:15" ht="14.25">
      <c r="B528" s="24">
        <v>525</v>
      </c>
      <c r="C528" s="21"/>
      <c r="D528" s="14"/>
      <c r="E528" s="14"/>
      <c r="F528" s="12"/>
      <c r="G528" s="25"/>
      <c r="H528" s="25"/>
      <c r="I528" s="25"/>
      <c r="J528" s="25"/>
      <c r="K528" s="25"/>
      <c r="L528" s="26"/>
      <c r="M528" s="26"/>
      <c r="N528" s="19">
        <f>(((H528+1-G528)*(H528*1.02+10)/10*((I528+4)/3+0.075*(MIN(I528+6,9)/3*(MIN(MAX(H528-G528-1,0),1)))+0.0625*(MIN(I528+6,9)/3*(MIN(MAX(H528-G528-2,0),1)))+0.05*(MIN(I528+6,9)/3*(MIN(MAX(H528-G528-3,0),1))))+(J528+1-G528)*(J528*1.01+10)/10)*((K528*1.003-0.6)/4)*((L528+4)/5))*(1+(M528-2.5)/12.5)*100/$T$4</f>
        <v>-0.22746143851119785</v>
      </c>
      <c r="O528" s="17"/>
    </row>
  </sheetData>
  <conditionalFormatting sqref="C3">
    <cfRule type="expression" priority="1" dxfId="0" stopIfTrue="1">
      <formula>AND(B3&gt;100,A3&lt;=100,NOT(A3=0))</formula>
    </cfRule>
  </conditionalFormatting>
  <conditionalFormatting sqref="N4:N528">
    <cfRule type="expression" priority="2" dxfId="1" stopIfTrue="1">
      <formula>OR(N4=N3,N4=N5)</formula>
    </cfRule>
  </conditionalFormatting>
  <conditionalFormatting sqref="J4:J528">
    <cfRule type="cellIs" priority="3" dxfId="2" operator="greaterThan" stopIfTrue="1">
      <formula>H4</formula>
    </cfRule>
    <cfRule type="cellIs" priority="4" dxfId="3" operator="lessThan" stopIfTrue="1">
      <formula>H4</formula>
    </cfRule>
  </conditionalFormatting>
  <conditionalFormatting sqref="B4:B528">
    <cfRule type="expression" priority="5" dxfId="4" stopIfTrue="1">
      <formula>AND(N4&gt;N3,N3&gt;0)</formula>
    </cfRule>
    <cfRule type="cellIs" priority="6" dxfId="2" operator="greaterThan" stopIfTrue="1">
      <formula>B5</formula>
    </cfRule>
  </conditionalFormatting>
  <conditionalFormatting sqref="Q190:Q337 Q340:Q358 Q143 Q145:Q188">
    <cfRule type="expression" priority="7" dxfId="5" stopIfTrue="1">
      <formula>COUNTIF($F$3:$F$447,Q143)&gt;3</formula>
    </cfRule>
  </conditionalFormatting>
  <conditionalFormatting sqref="Q189 Q339 Q144 Q121:Q142 Q53:Q119">
    <cfRule type="expression" priority="8" dxfId="6" stopIfTrue="1">
      <formula>COUNTIF($F$3:$F$103,Q53)&gt;2</formula>
    </cfRule>
    <cfRule type="expression" priority="9" dxfId="7" stopIfTrue="1">
      <formula>COUNTIF($F$3:$F$447,Q53)&lt;1</formula>
    </cfRule>
    <cfRule type="expression" priority="10" dxfId="5" stopIfTrue="1">
      <formula>COUNTIF($F$3:$F$447,Q53)&gt;3</formula>
    </cfRule>
  </conditionalFormatting>
  <conditionalFormatting sqref="S53:S363">
    <cfRule type="cellIs" priority="11" dxfId="8" operator="greaterThan" stopIfTrue="1">
      <formula>4</formula>
    </cfRule>
    <cfRule type="cellIs" priority="12" dxfId="9" operator="greaterThan" stopIfTrue="1">
      <formula>2</formula>
    </cfRule>
    <cfRule type="cellIs" priority="13" dxfId="10" operator="greaterThan" stopIfTrue="1">
      <formula>1</formula>
    </cfRule>
  </conditionalFormatting>
  <conditionalFormatting sqref="T53:T363">
    <cfRule type="cellIs" priority="14" dxfId="8" operator="greaterThan" stopIfTrue="1">
      <formula>8</formula>
    </cfRule>
    <cfRule type="cellIs" priority="15" dxfId="9" operator="greaterThan" stopIfTrue="1">
      <formula>4</formula>
    </cfRule>
    <cfRule type="cellIs" priority="16" dxfId="10" operator="greaterThan" stopIfTrue="1">
      <formula>2</formula>
    </cfRule>
  </conditionalFormatting>
  <conditionalFormatting sqref="Q120">
    <cfRule type="expression" priority="17" dxfId="6" stopIfTrue="1">
      <formula>COUNTIF($F$3:$F$103,Q120)&gt;2</formula>
    </cfRule>
    <cfRule type="expression" priority="18" dxfId="7" stopIfTrue="1">
      <formula>COUNTIF($F$3:$F$447,Q120)&lt;1</formula>
    </cfRule>
    <cfRule type="expression" priority="19" dxfId="5" stopIfTrue="1">
      <formula>COUNTIF($F$3:$F$447,Q120)&gt;3</formula>
    </cfRule>
  </conditionalFormatting>
  <printOptions/>
  <pageMargins left="0.75" right="0.75" top="1" bottom="1" header="0.5" footer="0.5"/>
  <pageSetup fitToHeight="1" fitToWidth="1" horizontalDpi="300" verticalDpi="300" orientation="landscape" scale="8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F66"/>
  <sheetViews>
    <sheetView workbookViewId="0" topLeftCell="A1">
      <selection activeCell="B2" sqref="B2:F66"/>
    </sheetView>
  </sheetViews>
  <sheetFormatPr defaultColWidth="9.140625" defaultRowHeight="12.75"/>
  <cols>
    <col min="2" max="2" width="23.00390625" style="0" customWidth="1"/>
    <col min="3" max="3" width="19.28125" style="0" bestFit="1" customWidth="1"/>
    <col min="4" max="4" width="15.8515625" style="0" bestFit="1" customWidth="1"/>
    <col min="5" max="5" width="18.00390625" style="0" bestFit="1" customWidth="1"/>
    <col min="6" max="6" width="12.8515625" style="0" customWidth="1"/>
  </cols>
  <sheetData>
    <row r="2" spans="2:6" ht="12.75">
      <c r="B2" s="32" t="str">
        <f>Leaders!Q53</f>
        <v>Abbasid Caliphate</v>
      </c>
      <c r="C2" s="37" t="str">
        <f>Leaders!Q118</f>
        <v>Cordoba</v>
      </c>
      <c r="D2" s="35" t="str">
        <f>Leaders!Q183</f>
        <v>Kara-Khanid Khanate</v>
      </c>
      <c r="E2" s="37" t="str">
        <f>Leaders!Q248</f>
        <v>Nigeria</v>
      </c>
      <c r="F2" s="37" t="str">
        <f>Leaders!Q313</f>
        <v>Sweden</v>
      </c>
    </row>
    <row r="3" spans="2:6" ht="12.75">
      <c r="B3" s="32" t="str">
        <f>Leaders!Q54</f>
        <v>Aceh</v>
      </c>
      <c r="C3" s="37" t="str">
        <f>Leaders!Q119</f>
        <v>Crete</v>
      </c>
      <c r="D3" s="37" t="str">
        <f>Leaders!Q184</f>
        <v>Karluk</v>
      </c>
      <c r="E3" s="35" t="str">
        <f>Leaders!Q249</f>
        <v>Nogai Khanate</v>
      </c>
      <c r="F3" s="37" t="str">
        <f>Leaders!Q314</f>
        <v>Switzerland</v>
      </c>
    </row>
    <row r="4" spans="2:6" ht="12.75">
      <c r="B4" s="32" t="str">
        <f>Leaders!Q55</f>
        <v>Adal</v>
      </c>
      <c r="C4" s="37" t="str">
        <f>Leaders!Q120</f>
        <v>Croatia</v>
      </c>
      <c r="D4" s="37" t="str">
        <f>Leaders!Q185</f>
        <v>Kashgar</v>
      </c>
      <c r="E4" s="37" t="str">
        <f>Leaders!Q250</f>
        <v>Northumbria</v>
      </c>
      <c r="F4" s="37" t="str">
        <f>Leaders!Q315</f>
        <v>Taiwan</v>
      </c>
    </row>
    <row r="5" spans="2:6" ht="12.75">
      <c r="B5" s="32" t="str">
        <f>Leaders!Q56</f>
        <v>Afghan</v>
      </c>
      <c r="C5" s="37" t="str">
        <f>Leaders!Q121</f>
        <v>Crusader</v>
      </c>
      <c r="D5" s="37" t="str">
        <f>Leaders!Q186</f>
        <v>Kassite</v>
      </c>
      <c r="E5" s="37" t="str">
        <f>Leaders!Q251</f>
        <v>Norway</v>
      </c>
      <c r="F5" s="37" t="str">
        <f>Leaders!Q316</f>
        <v>Tarumanagara</v>
      </c>
    </row>
    <row r="6" spans="2:6" ht="12.75">
      <c r="B6" s="34" t="str">
        <f>Leaders!Q57</f>
        <v>Ahom</v>
      </c>
      <c r="C6" s="37" t="str">
        <f>Leaders!Q122</f>
        <v>Cuba</v>
      </c>
      <c r="D6" s="37" t="str">
        <f>Leaders!Q187</f>
        <v>Kazakh</v>
      </c>
      <c r="E6" s="35" t="str">
        <f>Leaders!Q252</f>
        <v>Novgorod</v>
      </c>
      <c r="F6" s="37" t="str">
        <f>Leaders!Q317</f>
        <v>Teutonic Order</v>
      </c>
    </row>
    <row r="7" spans="2:6" ht="12.75">
      <c r="B7" s="32" t="str">
        <f>Leaders!Q58</f>
        <v>Akkad</v>
      </c>
      <c r="C7" s="37" t="str">
        <f>Leaders!Q123</f>
        <v>Cuman</v>
      </c>
      <c r="D7" s="37" t="str">
        <f>Leaders!Q188</f>
        <v>Kediri</v>
      </c>
      <c r="E7" s="37" t="str">
        <f>Leaders!Q253</f>
        <v>Nubia</v>
      </c>
      <c r="F7" s="37" t="str">
        <f>Leaders!Q318</f>
        <v>Thailand</v>
      </c>
    </row>
    <row r="8" spans="2:6" ht="12.75">
      <c r="B8" s="32" t="str">
        <f>Leaders!Q59</f>
        <v>Albania</v>
      </c>
      <c r="C8" s="37" t="str">
        <f>Leaders!Q124</f>
        <v>Cyprus</v>
      </c>
      <c r="D8" s="37" t="str">
        <f>Leaders!Q189</f>
        <v>Khazar Khanate</v>
      </c>
      <c r="E8" s="33" t="str">
        <f>Leaders!Q254</f>
        <v>Oirats Khanate</v>
      </c>
      <c r="F8" s="37" t="str">
        <f>Leaders!Q319</f>
        <v>The Knights</v>
      </c>
    </row>
    <row r="9" spans="2:6" ht="12.75">
      <c r="B9" s="32" t="str">
        <f>Leaders!Q60</f>
        <v>Algeria</v>
      </c>
      <c r="C9" s="37" t="str">
        <f>Leaders!Q125</f>
        <v>Dacia</v>
      </c>
      <c r="D9" s="37" t="str">
        <f>Leaders!Q190</f>
        <v>Khitan</v>
      </c>
      <c r="E9" s="37" t="str">
        <f>Leaders!Q255</f>
        <v>Olmec</v>
      </c>
      <c r="F9" s="37" t="str">
        <f>Leaders!Q320</f>
        <v>Thebes</v>
      </c>
    </row>
    <row r="10" spans="2:6" ht="12.75">
      <c r="B10" s="32" t="str">
        <f>Leaders!Q61</f>
        <v>Almohads</v>
      </c>
      <c r="C10" s="37" t="str">
        <f>Leaders!Q126</f>
        <v>Dahae</v>
      </c>
      <c r="D10" s="37" t="str">
        <f>Leaders!Q191</f>
        <v>Khiva</v>
      </c>
      <c r="E10" s="37" t="str">
        <f>Leaders!Q256</f>
        <v>Oman</v>
      </c>
      <c r="F10" s="37" t="str">
        <f>Leaders!Q321</f>
        <v>Tibet</v>
      </c>
    </row>
    <row r="11" spans="2:6" ht="12.75">
      <c r="B11" s="32" t="str">
        <f>Leaders!Q62</f>
        <v>Almoravids</v>
      </c>
      <c r="C11" s="37" t="str">
        <f>Leaders!Q127</f>
        <v>Đại Việt</v>
      </c>
      <c r="D11" s="37" t="str">
        <f>Leaders!Q192</f>
        <v>Khmer</v>
      </c>
      <c r="E11" s="37" t="str">
        <f>Leaders!Q257</f>
        <v>Ottoman Empire</v>
      </c>
      <c r="F11" s="37" t="str">
        <f>Leaders!Q322</f>
        <v>Timurids</v>
      </c>
    </row>
    <row r="12" spans="2:6" ht="12.75">
      <c r="B12" s="32" t="str">
        <f>Leaders!Q63</f>
        <v>Angles</v>
      </c>
      <c r="C12" s="35" t="str">
        <f>Leaders!Q128</f>
        <v>Dali</v>
      </c>
      <c r="D12" s="37" t="str">
        <f>Leaders!Q193</f>
        <v>Khoisan</v>
      </c>
      <c r="E12" s="35" t="str">
        <f>Leaders!Q258</f>
        <v>Ouaddai</v>
      </c>
      <c r="F12" s="35" t="str">
        <f>Leaders!Q323</f>
        <v>Tlemcen</v>
      </c>
    </row>
    <row r="13" spans="2:6" ht="12.75">
      <c r="B13" s="32" t="str">
        <f>Leaders!Q64</f>
        <v>Aquitaine</v>
      </c>
      <c r="C13" s="37" t="str">
        <f>Leaders!Q129</f>
        <v>Delhi</v>
      </c>
      <c r="D13" s="37" t="str">
        <f>Leaders!Q194</f>
        <v>Khwarezm</v>
      </c>
      <c r="E13" s="37" t="str">
        <f>Leaders!Q259</f>
        <v>Pagan</v>
      </c>
      <c r="F13" s="37" t="str">
        <f>Leaders!Q324</f>
        <v>Toulouse</v>
      </c>
    </row>
    <row r="14" spans="2:6" ht="12.75">
      <c r="B14" s="32" t="str">
        <f>Leaders!Q65</f>
        <v>Arabs</v>
      </c>
      <c r="C14" s="35" t="str">
        <f>Leaders!Q130</f>
        <v>Denmark</v>
      </c>
      <c r="D14" s="37" t="str">
        <f>Leaders!Q195</f>
        <v>Kiev</v>
      </c>
      <c r="E14" s="32" t="str">
        <f>Leaders!Q260</f>
        <v>Pala </v>
      </c>
      <c r="F14" s="37" t="str">
        <f>Leaders!Q325</f>
        <v>Transylvania</v>
      </c>
    </row>
    <row r="15" spans="2:6" ht="12.75">
      <c r="B15" s="32" t="str">
        <f>Leaders!Q66</f>
        <v>Aragon</v>
      </c>
      <c r="C15" s="37" t="str">
        <f>Leaders!Q131</f>
        <v>Dilmun</v>
      </c>
      <c r="D15" s="35" t="str">
        <f>Leaders!Q196</f>
        <v>Korea</v>
      </c>
      <c r="E15" s="37" t="str">
        <f>Leaders!Q261</f>
        <v>Palatinate</v>
      </c>
      <c r="F15" s="37" t="str">
        <f>Leaders!Q326</f>
        <v>Troy</v>
      </c>
    </row>
    <row r="16" spans="2:6" ht="12.75">
      <c r="B16" s="32" t="str">
        <f>Leaders!Q67</f>
        <v>Arakan</v>
      </c>
      <c r="C16" s="37" t="str">
        <f>Leaders!Q132</f>
        <v>Dzungar</v>
      </c>
      <c r="D16" s="37" t="str">
        <f>Leaders!Q197</f>
        <v>Kush</v>
      </c>
      <c r="E16" s="37" t="str">
        <f>Leaders!Q262</f>
        <v>Palmares</v>
      </c>
      <c r="F16" s="37" t="str">
        <f>Leaders!Q327</f>
        <v>Tuareg</v>
      </c>
    </row>
    <row r="17" spans="2:6" ht="12.75">
      <c r="B17" s="32" t="str">
        <f>Leaders!Q68</f>
        <v>Argentina</v>
      </c>
      <c r="C17" s="37" t="str">
        <f>Leaders!Q133</f>
        <v>Egypt</v>
      </c>
      <c r="D17" s="37" t="str">
        <f>Leaders!Q198</f>
        <v>Kushan</v>
      </c>
      <c r="E17" s="35" t="str">
        <f>Leaders!Q263</f>
        <v>Papal States</v>
      </c>
      <c r="F17" s="37" t="str">
        <f>Leaders!Q328</f>
        <v>Tunisia</v>
      </c>
    </row>
    <row r="18" spans="2:6" ht="12.75">
      <c r="B18" s="32" t="str">
        <f>Leaders!Q69</f>
        <v>Armenia</v>
      </c>
      <c r="C18" s="37" t="str">
        <f>Leaders!Q134</f>
        <v>Elam</v>
      </c>
      <c r="D18" s="37" t="str">
        <f>Leaders!Q199</f>
        <v>Lagash</v>
      </c>
      <c r="E18" s="35" t="str">
        <f>Leaders!Q264</f>
        <v>Paraguay</v>
      </c>
      <c r="F18" s="37" t="str">
        <f>Leaders!Q329</f>
        <v>Turkey</v>
      </c>
    </row>
    <row r="19" spans="2:6" ht="12.75">
      <c r="B19" s="32" t="str">
        <f>Leaders!Q70</f>
        <v>Ashanti</v>
      </c>
      <c r="C19" s="37" t="str">
        <f>Leaders!Q135</f>
        <v>England</v>
      </c>
      <c r="D19" s="37" t="str">
        <f>Leaders!Q200</f>
        <v>Larsa</v>
      </c>
      <c r="E19" s="37" t="str">
        <f>Leaders!Q265</f>
        <v>Parthia</v>
      </c>
      <c r="F19" s="37" t="str">
        <f>Leaders!Q330</f>
        <v>Tuscany</v>
      </c>
    </row>
    <row r="20" spans="2:6" ht="12.75">
      <c r="B20" s="32" t="str">
        <f>Leaders!Q71</f>
        <v>Assyria</v>
      </c>
      <c r="C20" s="37" t="str">
        <f>Leaders!Q136</f>
        <v>Epirus</v>
      </c>
      <c r="D20" s="37" t="str">
        <f>Leaders!Q201</f>
        <v>Leon</v>
      </c>
      <c r="E20" s="37" t="str">
        <f>Leaders!Q266</f>
        <v>Pashtun/Suri</v>
      </c>
      <c r="F20" s="37" t="str">
        <f>Leaders!Q331</f>
        <v>Ummayad Caliphate</v>
      </c>
    </row>
    <row r="21" spans="2:6" ht="12.75">
      <c r="B21" s="32" t="str">
        <f>Leaders!Q72</f>
        <v>Athens</v>
      </c>
      <c r="C21" s="35" t="str">
        <f>Leaders!Q137</f>
        <v>Ethiopia</v>
      </c>
      <c r="D21" s="37" t="str">
        <f>Leaders!Q202</f>
        <v>Lithuania</v>
      </c>
      <c r="E21" s="37" t="str">
        <f>Leaders!Q267</f>
        <v>Pechenegs</v>
      </c>
      <c r="F21" s="37" t="str">
        <f>Leaders!Q332</f>
        <v>United States</v>
      </c>
    </row>
    <row r="22" spans="2:6" ht="12.75">
      <c r="B22" s="32" t="str">
        <f>Leaders!Q73</f>
        <v>Âu Lạc</v>
      </c>
      <c r="C22" s="37" t="str">
        <f>Leaders!Q138</f>
        <v>Etruria</v>
      </c>
      <c r="D22" s="37" t="str">
        <f>Leaders!Q203</f>
        <v>Livonian Order</v>
      </c>
      <c r="E22" s="33" t="str">
        <f>Leaders!Q268</f>
        <v>Pegu</v>
      </c>
      <c r="F22" s="37" t="str">
        <f>Leaders!Q333</f>
        <v>Ur </v>
      </c>
    </row>
    <row r="23" spans="2:6" ht="12.75">
      <c r="B23" s="32" t="str">
        <f>Leaders!Q74</f>
        <v>Australia</v>
      </c>
      <c r="C23" s="37" t="str">
        <f>Leaders!Q139</f>
        <v>Fatimid</v>
      </c>
      <c r="D23" s="37" t="str">
        <f>Leaders!Q204</f>
        <v>Lombard</v>
      </c>
      <c r="E23" s="37" t="str">
        <f>Leaders!Q269</f>
        <v>Persia</v>
      </c>
      <c r="F23" s="37" t="str">
        <f>Leaders!Q334</f>
        <v>Urartu</v>
      </c>
    </row>
    <row r="24" spans="2:6" ht="12.75">
      <c r="B24" s="32" t="str">
        <f>Leaders!Q75</f>
        <v>Austria/Habsburgs</v>
      </c>
      <c r="C24" s="37" t="str">
        <f>Leaders!Q140</f>
        <v>Fez</v>
      </c>
      <c r="D24" s="37" t="str">
        <f>Leaders!Q205</f>
        <v>Luxembourg</v>
      </c>
      <c r="E24" s="37" t="str">
        <f>Leaders!Q270</f>
        <v>Peru</v>
      </c>
      <c r="F24" s="31"/>
    </row>
    <row r="25" spans="2:6" ht="12.75">
      <c r="B25" s="32" t="str">
        <f>Leaders!Q76</f>
        <v>Austro-Hungary</v>
      </c>
      <c r="C25" s="37" t="str">
        <f>Leaders!Q141</f>
        <v>Finland</v>
      </c>
      <c r="D25" s="37" t="str">
        <f>Leaders!Q206</f>
        <v>Luzon</v>
      </c>
      <c r="E25" s="37" t="str">
        <f>Leaders!Q271</f>
        <v>Philippines</v>
      </c>
      <c r="F25" s="31"/>
    </row>
    <row r="26" spans="2:6" ht="12.75">
      <c r="B26" s="32" t="str">
        <f>Leaders!Q77</f>
        <v>Avars</v>
      </c>
      <c r="C26" s="37" t="str">
        <f>Leaders!Q142</f>
        <v>Foix</v>
      </c>
      <c r="D26" s="37" t="str">
        <f>Leaders!Q207</f>
        <v>Lydia</v>
      </c>
      <c r="E26" s="37" t="str">
        <f>Leaders!Q272</f>
        <v>Phoenicia</v>
      </c>
      <c r="F26" s="31"/>
    </row>
    <row r="27" spans="2:6" ht="12.75">
      <c r="B27" s="32" t="str">
        <f>Leaders!Q78</f>
        <v>Axum</v>
      </c>
      <c r="C27" s="37" t="str">
        <f>Leaders!Q143</f>
        <v>France</v>
      </c>
      <c r="D27" s="37" t="str">
        <f>Leaders!Q208</f>
        <v>Macedonia</v>
      </c>
      <c r="E27" s="35" t="str">
        <f>Leaders!Q273</f>
        <v>Poland</v>
      </c>
      <c r="F27" s="31"/>
    </row>
    <row r="28" spans="2:6" ht="12.75">
      <c r="B28" s="32" t="str">
        <f>Leaders!Q79</f>
        <v>Ayyubids</v>
      </c>
      <c r="C28" s="37" t="str">
        <f>Leaders!Q144</f>
        <v>Franks</v>
      </c>
      <c r="D28" s="35" t="str">
        <f>Leaders!Q209</f>
        <v>Madramaut</v>
      </c>
      <c r="E28" s="37" t="str">
        <f>Leaders!Q274</f>
        <v>Pontus</v>
      </c>
      <c r="F28" s="31"/>
    </row>
    <row r="29" spans="2:6" ht="12.75">
      <c r="B29" s="32" t="str">
        <f>Leaders!Q80</f>
        <v>Aztec</v>
      </c>
      <c r="C29" s="37" t="str">
        <f>Leaders!Q145</f>
        <v>Funj</v>
      </c>
      <c r="D29" s="37" t="str">
        <f>Leaders!Q210</f>
        <v>Magadha</v>
      </c>
      <c r="E29" s="33" t="str">
        <f>Leaders!Q275</f>
        <v>Portugal</v>
      </c>
      <c r="F29" s="31"/>
    </row>
    <row r="30" spans="2:6" ht="12.75">
      <c r="B30" s="32" t="str">
        <f>Leaders!Q81</f>
        <v>Babylon</v>
      </c>
      <c r="C30" s="37" t="str">
        <f>Leaders!Q146</f>
        <v>Gaul</v>
      </c>
      <c r="D30" s="37" t="str">
        <f>Leaders!Q211</f>
        <v>Maha Janapadas</v>
      </c>
      <c r="E30" s="37" t="str">
        <f>Leaders!Q276</f>
        <v>Prussia</v>
      </c>
      <c r="F30" s="31"/>
    </row>
    <row r="31" spans="2:6" ht="12.75">
      <c r="B31" s="32" t="str">
        <f>Leaders!Q82</f>
        <v>Banten</v>
      </c>
      <c r="C31" s="37" t="str">
        <f>Leaders!Q147</f>
        <v>Genoa</v>
      </c>
      <c r="D31" s="37" t="str">
        <f>Leaders!Q212</f>
        <v>Majapahit</v>
      </c>
      <c r="E31" s="37" t="str">
        <f>Leaders!Q277</f>
        <v>Pyu</v>
      </c>
      <c r="F31" s="31"/>
    </row>
    <row r="32" spans="2:6" ht="12.75">
      <c r="B32" s="32" t="str">
        <f>Leaders!Q83</f>
        <v>Bavaria</v>
      </c>
      <c r="C32" s="37" t="str">
        <f>Leaders!Q148</f>
        <v>Georgia</v>
      </c>
      <c r="D32" s="37" t="str">
        <f>Leaders!Q213</f>
        <v>Malacca</v>
      </c>
      <c r="E32" s="37" t="str">
        <f>Leaders!Q278</f>
        <v>Qi</v>
      </c>
      <c r="F32" s="31"/>
    </row>
    <row r="33" spans="2:6" ht="12.75">
      <c r="B33" s="32" t="str">
        <f>Leaders!Q84</f>
        <v>Belgium</v>
      </c>
      <c r="C33" s="37" t="str">
        <f>Leaders!Q149</f>
        <v>Germany</v>
      </c>
      <c r="D33" s="37" t="str">
        <f>Leaders!Q214</f>
        <v>Malay</v>
      </c>
      <c r="E33" s="37" t="str">
        <f>Leaders!Q279</f>
        <v>Qin</v>
      </c>
      <c r="F33" s="31"/>
    </row>
    <row r="34" spans="2:6" ht="12.75">
      <c r="B34" s="32" t="str">
        <f>Leaders!Q85</f>
        <v>Bengal</v>
      </c>
      <c r="C34" s="35" t="str">
        <f>Leaders!Q150</f>
        <v>Ghana</v>
      </c>
      <c r="D34" s="37" t="str">
        <f>Leaders!Q215</f>
        <v>Mali</v>
      </c>
      <c r="E34" s="37" t="str">
        <f>Leaders!Q280</f>
        <v>Rashtrakuta</v>
      </c>
      <c r="F34" s="31"/>
    </row>
    <row r="35" spans="2:6" ht="12.75">
      <c r="B35" s="32" t="str">
        <f>Leaders!Q86</f>
        <v>Benin</v>
      </c>
      <c r="C35" s="37" t="str">
        <f>Leaders!Q151</f>
        <v>Ghaznavids</v>
      </c>
      <c r="D35" s="37" t="str">
        <f>Leaders!Q216</f>
        <v>Malta</v>
      </c>
      <c r="E35" s="37" t="str">
        <f>Leaders!Q281</f>
        <v>Rome</v>
      </c>
      <c r="F35" s="31"/>
    </row>
    <row r="36" spans="2:6" ht="12.75">
      <c r="B36" s="32" t="str">
        <f>Leaders!Q87</f>
        <v>Bithynia</v>
      </c>
      <c r="C36" s="37" t="str">
        <f>Leaders!Q152</f>
        <v>Ghurid</v>
      </c>
      <c r="D36" s="37" t="str">
        <f>Leaders!Q217</f>
        <v>Malwa</v>
      </c>
      <c r="E36" s="37" t="str">
        <f>Leaders!Q282</f>
        <v>Russia</v>
      </c>
      <c r="F36" s="31"/>
    </row>
    <row r="37" spans="2:6" ht="12.75">
      <c r="B37" s="32" t="str">
        <f>Leaders!Q88</f>
        <v>Boer</v>
      </c>
      <c r="C37" s="37" t="str">
        <f>Leaders!Q153</f>
        <v>Göktürk</v>
      </c>
      <c r="D37" s="37" t="str">
        <f>Leaders!Q218</f>
        <v>Mameluke</v>
      </c>
      <c r="E37" s="37" t="str">
        <f>Leaders!Q283</f>
        <v>Ryukyu</v>
      </c>
      <c r="F37" s="31"/>
    </row>
    <row r="38" spans="2:6" ht="12.75">
      <c r="B38" s="32" t="str">
        <f>Leaders!Q89</f>
        <v>Bohemia</v>
      </c>
      <c r="C38" s="37" t="str">
        <f>Leaders!Q154</f>
        <v>Golden Horde</v>
      </c>
      <c r="D38" s="37" t="str">
        <f>Leaders!Q219</f>
        <v>Manchu</v>
      </c>
      <c r="E38" s="37" t="str">
        <f>Leaders!Q284</f>
        <v>Sailendra</v>
      </c>
      <c r="F38" s="31"/>
    </row>
    <row r="39" spans="2:6" ht="12.75">
      <c r="B39" s="32" t="str">
        <f>Leaders!Q90</f>
        <v>Bolivia</v>
      </c>
      <c r="C39" s="37" t="str">
        <f>Leaders!Q155</f>
        <v>Goryeo</v>
      </c>
      <c r="D39" s="35" t="str">
        <f>Leaders!Q220</f>
        <v>Mapuche</v>
      </c>
      <c r="E39" s="37" t="str">
        <f>Leaders!Q285</f>
        <v>Sao</v>
      </c>
      <c r="F39" s="31"/>
    </row>
    <row r="40" spans="2:6" ht="12.75">
      <c r="B40" s="32" t="str">
        <f>Leaders!Q91</f>
        <v>Bornu</v>
      </c>
      <c r="C40" s="37" t="str">
        <f>Leaders!Q156</f>
        <v>Goth</v>
      </c>
      <c r="D40" s="37" t="str">
        <f>Leaders!Q221</f>
        <v>Maratha</v>
      </c>
      <c r="E40" s="37" t="str">
        <f>Leaders!Q286</f>
        <v>Sardinia</v>
      </c>
      <c r="F40" s="31"/>
    </row>
    <row r="41" spans="2:6" ht="12.75">
      <c r="B41" s="32" t="str">
        <f>Leaders!Q92</f>
        <v>Brazil</v>
      </c>
      <c r="C41" s="37" t="str">
        <f>Leaders!Q157</f>
        <v>Gran Colombia</v>
      </c>
      <c r="D41" s="37" t="str">
        <f>Leaders!Q222</f>
        <v>Mataram</v>
      </c>
      <c r="E41" s="37" t="str">
        <f>Leaders!Q287</f>
        <v>Sarmatia</v>
      </c>
      <c r="F41" s="31"/>
    </row>
    <row r="42" spans="2:6" ht="12.75">
      <c r="B42" s="32" t="str">
        <f>Leaders!Q93</f>
        <v>Briton</v>
      </c>
      <c r="C42" s="37" t="str">
        <f>Leaders!Q158</f>
        <v>Granada</v>
      </c>
      <c r="D42" s="37" t="str">
        <f>Leaders!Q223</f>
        <v>Mataram</v>
      </c>
      <c r="E42" s="37" t="str">
        <f>Leaders!Q288</f>
        <v>Sassanid</v>
      </c>
      <c r="F42" s="31"/>
    </row>
    <row r="43" spans="2:6" ht="12.75">
      <c r="B43" s="32" t="str">
        <f>Leaders!Q94</f>
        <v>Brittany</v>
      </c>
      <c r="C43" s="37" t="str">
        <f>Leaders!Q159</f>
        <v>Greece</v>
      </c>
      <c r="D43" s="32" t="str">
        <f>Leaders!Q224</f>
        <v>Maurya</v>
      </c>
      <c r="E43" s="37" t="str">
        <f>Leaders!Q289</f>
        <v>Satavahana</v>
      </c>
      <c r="F43" s="31"/>
    </row>
    <row r="44" spans="2:6" ht="12.75">
      <c r="B44" s="32" t="str">
        <f>Leaders!Q95</f>
        <v>Brunei</v>
      </c>
      <c r="C44" s="37" t="str">
        <f>Leaders!Q160</f>
        <v>Gupta</v>
      </c>
      <c r="D44" s="37" t="str">
        <f>Leaders!Q225</f>
        <v>Maya</v>
      </c>
      <c r="E44" s="37" t="str">
        <f>Leaders!Q290</f>
        <v>Savoy</v>
      </c>
      <c r="F44" s="31"/>
    </row>
    <row r="45" spans="2:6" ht="12.75">
      <c r="B45" s="32" t="str">
        <f>Leaders!Q96</f>
        <v>Bulgar</v>
      </c>
      <c r="C45" s="32" t="str">
        <f>Leaders!Q161</f>
        <v>Haiti</v>
      </c>
      <c r="D45" s="37" t="str">
        <f>Leaders!Q226</f>
        <v>Media</v>
      </c>
      <c r="E45" s="37" t="str">
        <f>Leaders!Q291</f>
        <v>Saxons</v>
      </c>
      <c r="F45" s="31"/>
    </row>
    <row r="46" spans="2:6" ht="12.75">
      <c r="B46" s="32" t="str">
        <f>Leaders!Q97</f>
        <v>Bulgaria</v>
      </c>
      <c r="C46" s="37" t="str">
        <f>Leaders!Q162</f>
        <v>Hausa</v>
      </c>
      <c r="D46" s="37" t="str">
        <f>Leaders!Q227</f>
        <v>Mercia</v>
      </c>
      <c r="E46" s="37" t="str">
        <f>Leaders!Q292</f>
        <v>Saxony</v>
      </c>
      <c r="F46" s="31"/>
    </row>
    <row r="47" spans="2:6" ht="12.75">
      <c r="B47" s="32" t="str">
        <f>Leaders!Q98</f>
        <v>Burgundy</v>
      </c>
      <c r="C47" s="37" t="str">
        <f>Leaders!Q163</f>
        <v>Hedjaz</v>
      </c>
      <c r="D47" s="37" t="str">
        <f>Leaders!Q228</f>
        <v>Meroe</v>
      </c>
      <c r="E47" s="37" t="str">
        <f>Leaders!Q293</f>
        <v>Scotland</v>
      </c>
      <c r="F47" s="31"/>
    </row>
    <row r="48" spans="2:6" ht="12.75">
      <c r="B48" s="32" t="str">
        <f>Leaders!Q99</f>
        <v>Burma</v>
      </c>
      <c r="C48" s="37" t="str">
        <f>Leaders!Q164</f>
        <v>Hittites</v>
      </c>
      <c r="D48" s="37" t="str">
        <f>Leaders!Q229</f>
        <v>Mexico</v>
      </c>
      <c r="E48" s="37" t="str">
        <f>Leaders!Q294</f>
        <v>Scythia</v>
      </c>
      <c r="F48" s="31"/>
    </row>
    <row r="49" spans="2:6" ht="12.75">
      <c r="B49" s="32" t="str">
        <f>Leaders!Q100</f>
        <v>Buyid</v>
      </c>
      <c r="C49" s="37" t="str">
        <f>Leaders!Q165</f>
        <v>Holy Roman Empire</v>
      </c>
      <c r="D49" s="37" t="str">
        <f>Leaders!Q230</f>
        <v>Milan</v>
      </c>
      <c r="E49" s="35" t="str">
        <f>Leaders!Q295</f>
        <v>Seleucid</v>
      </c>
      <c r="F49" s="31"/>
    </row>
    <row r="50" spans="2:6" ht="12.75">
      <c r="B50" s="32" t="str">
        <f>Leaders!Q101</f>
        <v>Byzantine</v>
      </c>
      <c r="C50" s="37" t="str">
        <f>Leaders!Q166</f>
        <v>Hoysala</v>
      </c>
      <c r="D50" s="37" t="str">
        <f>Leaders!Q231</f>
        <v>Minoa</v>
      </c>
      <c r="E50" s="37" t="str">
        <f>Leaders!Q296</f>
        <v>Seljuk Turks</v>
      </c>
      <c r="F50" s="31"/>
    </row>
    <row r="51" spans="2:6" ht="12.75">
      <c r="B51" s="32" t="str">
        <f>Leaders!Q102</f>
        <v>Cambodia</v>
      </c>
      <c r="C51" s="37" t="str">
        <f>Leaders!Q167</f>
        <v>Hungary</v>
      </c>
      <c r="D51" s="37" t="str">
        <f>Leaders!Q232</f>
        <v>Mitanni</v>
      </c>
      <c r="E51" s="37" t="str">
        <f>Leaders!Q297</f>
        <v>Seminole</v>
      </c>
      <c r="F51" s="31"/>
    </row>
    <row r="52" spans="2:6" ht="12.75">
      <c r="B52" s="32" t="str">
        <f>Leaders!Q103</f>
        <v>Canada</v>
      </c>
      <c r="C52" s="36" t="str">
        <f>Leaders!Q168</f>
        <v>Hussites</v>
      </c>
      <c r="D52" s="37" t="str">
        <f>Leaders!Q233</f>
        <v>Moldavia</v>
      </c>
      <c r="E52" s="37" t="str">
        <f>Leaders!Q298</f>
        <v>Serbia</v>
      </c>
      <c r="F52" s="31"/>
    </row>
    <row r="53" spans="2:6" ht="12.75">
      <c r="B53" s="32" t="str">
        <f>Leaders!Q104</f>
        <v>Carthage</v>
      </c>
      <c r="C53" s="37" t="str">
        <f>Leaders!Q169</f>
        <v>Il-Khanate</v>
      </c>
      <c r="D53" s="37" t="str">
        <f>Leaders!Q234</f>
        <v>Mon</v>
      </c>
      <c r="E53" s="37" t="str">
        <f>Leaders!Q299</f>
        <v>Shang</v>
      </c>
      <c r="F53" s="31"/>
    </row>
    <row r="54" spans="2:6" ht="12.75">
      <c r="B54" s="32" t="str">
        <f>Leaders!Q105</f>
        <v>Castile</v>
      </c>
      <c r="C54" s="37" t="str">
        <f>Leaders!Q170</f>
        <v>Inca</v>
      </c>
      <c r="D54" s="37" t="str">
        <f>Leaders!Q235</f>
        <v>Mongol</v>
      </c>
      <c r="E54" s="37" t="str">
        <f>Leaders!Q300</f>
        <v>Shawnee</v>
      </c>
      <c r="F54" s="31"/>
    </row>
    <row r="55" spans="2:6" ht="12.75">
      <c r="B55" s="32" t="str">
        <f>Leaders!Q106</f>
        <v>Celts</v>
      </c>
      <c r="C55" s="37" t="str">
        <f>Leaders!Q171</f>
        <v>India</v>
      </c>
      <c r="D55" s="37" t="str">
        <f>Leaders!Q236</f>
        <v>Moravia</v>
      </c>
      <c r="E55" s="37" t="str">
        <f>Leaders!Q301</f>
        <v>Shu</v>
      </c>
      <c r="F55" s="31"/>
    </row>
    <row r="56" spans="2:6" ht="12.75">
      <c r="B56" s="32" t="str">
        <f>Leaders!Q107</f>
        <v>Chad</v>
      </c>
      <c r="C56" s="37" t="str">
        <f>Leaders!Q172</f>
        <v>Indonesia</v>
      </c>
      <c r="D56" s="37" t="str">
        <f>Leaders!Q237</f>
        <v>Morocco</v>
      </c>
      <c r="E56" s="37" t="str">
        <f>Leaders!Q302</f>
        <v>Sicily</v>
      </c>
      <c r="F56" s="31"/>
    </row>
    <row r="57" spans="2:6" ht="12.75">
      <c r="B57" s="32" t="str">
        <f>Leaders!Q108</f>
        <v>Chagatai Khanate</v>
      </c>
      <c r="C57" s="37" t="str">
        <f>Leaders!Q173</f>
        <v>Ireland</v>
      </c>
      <c r="D57" s="37" t="str">
        <f>Leaders!Q238</f>
        <v>Mughal</v>
      </c>
      <c r="E57" s="37" t="str">
        <f>Leaders!Q303</f>
        <v>Sikh</v>
      </c>
      <c r="F57" s="31"/>
    </row>
    <row r="58" spans="2:6" ht="12.75">
      <c r="B58" s="32" t="str">
        <f>Leaders!Q109</f>
        <v>Chalukya</v>
      </c>
      <c r="C58" s="37" t="str">
        <f>Leaders!Q174</f>
        <v>Iroquois</v>
      </c>
      <c r="D58" s="37" t="str">
        <f>Leaders!Q239</f>
        <v>Mycennae</v>
      </c>
      <c r="E58" s="37" t="str">
        <f>Leaders!Q304</f>
        <v>Singhasari</v>
      </c>
      <c r="F58" s="31"/>
    </row>
    <row r="59" spans="2:6" ht="12.75">
      <c r="B59" s="32" t="str">
        <f>Leaders!Q110</f>
        <v>Champa</v>
      </c>
      <c r="C59" s="37" t="str">
        <f>Leaders!Q175</f>
        <v>Israel</v>
      </c>
      <c r="D59" s="37" t="str">
        <f>Leaders!Q240</f>
        <v>Mysore</v>
      </c>
      <c r="E59" s="37" t="str">
        <f>Leaders!Q305</f>
        <v>Songhai</v>
      </c>
      <c r="F59" s="31"/>
    </row>
    <row r="60" spans="2:6" ht="12.75">
      <c r="B60" s="32" t="str">
        <f>Leaders!Q111</f>
        <v>Cherokee</v>
      </c>
      <c r="C60" s="37" t="str">
        <f>Leaders!Q176</f>
        <v>Italy</v>
      </c>
      <c r="D60" s="37" t="str">
        <f>Leaders!Q241</f>
        <v>Nabatea</v>
      </c>
      <c r="E60" s="37" t="str">
        <f>Leaders!Q306</f>
        <v>South Africa</v>
      </c>
      <c r="F60" s="31"/>
    </row>
    <row r="61" spans="2:6" ht="12.75">
      <c r="B61" s="32" t="str">
        <f>Leaders!Q112</f>
        <v>Chile</v>
      </c>
      <c r="C61" s="37" t="str">
        <f>Leaders!Q177</f>
        <v>Japan</v>
      </c>
      <c r="D61" s="37" t="str">
        <f>Leaders!Q242</f>
        <v>Nanzhao</v>
      </c>
      <c r="E61" s="35" t="str">
        <f>Leaders!Q307</f>
        <v>Spain</v>
      </c>
      <c r="F61" s="31"/>
    </row>
    <row r="62" spans="2:6" ht="12.75">
      <c r="B62" s="32" t="str">
        <f>Leaders!Q113</f>
        <v>China</v>
      </c>
      <c r="C62" s="37" t="str">
        <f>Leaders!Q178</f>
        <v>Johor</v>
      </c>
      <c r="D62" s="37" t="str">
        <f>Leaders!Q243</f>
        <v>Napata</v>
      </c>
      <c r="E62" s="33" t="str">
        <f>Leaders!Q308</f>
        <v>Sparta</v>
      </c>
      <c r="F62" s="31"/>
    </row>
    <row r="63" spans="2:6" ht="12.75">
      <c r="B63" s="32" t="str">
        <f>Leaders!Q114</f>
        <v>Chola</v>
      </c>
      <c r="C63" s="37" t="str">
        <f>Leaders!Q179</f>
        <v>Kakatiya</v>
      </c>
      <c r="D63" s="37" t="str">
        <f>Leaders!Q244</f>
        <v>Naples</v>
      </c>
      <c r="E63" s="37" t="str">
        <f>Leaders!Q309</f>
        <v>Srivijaya</v>
      </c>
      <c r="F63" s="31"/>
    </row>
    <row r="64" spans="2:6" ht="12.75">
      <c r="B64" s="32" t="str">
        <f>Leaders!Q115</f>
        <v>Chu</v>
      </c>
      <c r="C64" s="37" t="str">
        <f>Leaders!Q180</f>
        <v>Kalinga</v>
      </c>
      <c r="D64" s="37" t="str">
        <f>Leaders!Q245</f>
        <v>Navarre</v>
      </c>
      <c r="E64" s="37" t="str">
        <f>Leaders!Q310</f>
        <v>Sulu</v>
      </c>
      <c r="F64" s="31"/>
    </row>
    <row r="65" spans="2:6" ht="12.75">
      <c r="B65" s="32" t="str">
        <f>Leaders!Q116</f>
        <v>Colombia</v>
      </c>
      <c r="C65" s="37" t="str">
        <f>Leaders!Q181</f>
        <v>Kanem</v>
      </c>
      <c r="D65" s="37" t="str">
        <f>Leaders!Q246</f>
        <v>Nepal</v>
      </c>
      <c r="E65" s="35" t="str">
        <f>Leaders!Q311</f>
        <v>Sunda</v>
      </c>
      <c r="F65" s="31"/>
    </row>
    <row r="66" spans="2:6" ht="12.75">
      <c r="B66" s="32" t="str">
        <f>Leaders!Q117</f>
        <v>Congo</v>
      </c>
      <c r="C66" s="37" t="str">
        <f>Leaders!Q182</f>
        <v>Kara Khitai</v>
      </c>
      <c r="D66" s="37" t="str">
        <f>Leaders!Q247</f>
        <v>Netherlands</v>
      </c>
      <c r="E66" s="37" t="str">
        <f>Leaders!Q312</f>
        <v>Sunda</v>
      </c>
      <c r="F66" s="3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Stephen Myers</dc:creator>
  <cp:keywords/>
  <dc:description/>
  <cp:lastModifiedBy>Daniel Stephen Myers</cp:lastModifiedBy>
  <cp:lastPrinted>2008-04-19T16:50:38Z</cp:lastPrinted>
  <dcterms:created xsi:type="dcterms:W3CDTF">2008-03-05T12:27:03Z</dcterms:created>
  <dcterms:modified xsi:type="dcterms:W3CDTF">2008-11-04T23:03:45Z</dcterms:modified>
  <cp:category/>
  <cp:version/>
  <cp:contentType/>
  <cp:contentStatus/>
</cp:coreProperties>
</file>